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1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GGAE\PRC\ITU_23_006001-00323\PROCESSO DE CONTRATAÇÃO\13 - PLANILHA ORÇAMENTÁRIA\"/>
    </mc:Choice>
  </mc:AlternateContent>
  <xr:revisionPtr revIDLastSave="0" documentId="14_{16547ED8-258E-47E0-B609-688E794858C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2" i="1" l="1"/>
  <c r="H71" i="1"/>
  <c r="H70" i="1"/>
  <c r="H69" i="1"/>
  <c r="H68" i="1"/>
  <c r="H67" i="1"/>
  <c r="H65" i="1"/>
  <c r="H64" i="1"/>
  <c r="H63" i="1"/>
  <c r="H62" i="1"/>
  <c r="H60" i="1"/>
  <c r="H58" i="1"/>
  <c r="H55" i="1"/>
  <c r="H54" i="1"/>
  <c r="H53" i="1"/>
  <c r="H50" i="1"/>
  <c r="H48" i="1"/>
  <c r="H47" i="1"/>
  <c r="H46" i="1"/>
  <c r="H45" i="1"/>
  <c r="H44" i="1"/>
  <c r="H43" i="1"/>
  <c r="H42" i="1"/>
  <c r="H41" i="1"/>
  <c r="H40" i="1"/>
  <c r="H38" i="1"/>
  <c r="H37" i="1"/>
  <c r="H36" i="1"/>
  <c r="H35" i="1"/>
  <c r="H32" i="1"/>
  <c r="H31" i="1"/>
  <c r="H30" i="1"/>
  <c r="H28" i="1"/>
  <c r="H27" i="1"/>
  <c r="H26" i="1"/>
  <c r="H25" i="1"/>
  <c r="H23" i="1"/>
  <c r="H22" i="1"/>
  <c r="H21" i="1"/>
  <c r="H20" i="1"/>
  <c r="H19" i="1"/>
  <c r="H18" i="1"/>
  <c r="H17" i="1"/>
  <c r="H16" i="1"/>
  <c r="H7" i="1"/>
  <c r="H8" i="1"/>
  <c r="H9" i="1"/>
  <c r="H10" i="1"/>
  <c r="H11" i="1"/>
  <c r="H12" i="1"/>
  <c r="H13" i="1"/>
  <c r="H14" i="1"/>
  <c r="H6" i="1"/>
  <c r="G74" i="1" l="1"/>
</calcChain>
</file>

<file path=xl/sharedStrings.xml><?xml version="1.0" encoding="utf-8"?>
<sst xmlns="http://schemas.openxmlformats.org/spreadsheetml/2006/main" count="308" uniqueCount="214">
  <si>
    <t>Obra</t>
  </si>
  <si>
    <t>OBRA DE CONSTRUÇÃO DE COBERTURA SOBRE O PONTO DE APOIO DA PISTA DE MONTAIN BIKE</t>
  </si>
  <si>
    <t>BDI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</si>
  <si>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</si>
  <si>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</si>
  <si>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</si>
  <si>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</si>
  <si>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</si>
  <si>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</si>
  <si>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</si>
  <si>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</si>
  <si>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</si>
  <si>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 xml:space="preserve"> 1 </t>
  </si>
  <si>
    <t>ADMINISTRAÇÃO LOCAL</t>
  </si>
  <si>
    <t xml:space="preserve"> 1.1 </t>
  </si>
  <si>
    <t xml:space="preserve"> 93572 </t>
  </si>
  <si>
    <t>SINAPI</t>
  </si>
  <si>
    <t>ENCARREGADO GERAL DE OBRAS COM ENCARGOS COMPLEMENTARES</t>
  </si>
  <si>
    <t>MES</t>
  </si>
  <si>
    <t xml:space="preserve"> 1.2 </t>
  </si>
  <si>
    <t xml:space="preserve"> 90778 </t>
  </si>
  <si>
    <t>ENGENHEIRO CIVIL DE OBRA PLENO COM ENCARGOS COMPLEMENTARES</t>
  </si>
  <si>
    <t>H</t>
  </si>
  <si>
    <t xml:space="preserve"> 1.3 </t>
  </si>
  <si>
    <t xml:space="preserve"> 90781 </t>
  </si>
  <si>
    <t>TOPOGRAFO COM ENCARGOS COMPLEMENTARES</t>
  </si>
  <si>
    <t xml:space="preserve"> 1.4 </t>
  </si>
  <si>
    <t xml:space="preserve"> 100321 </t>
  </si>
  <si>
    <t>TÉCNICO EM SEGURANÇA DO TRABALHO COM ENCARGOS COMPLEMENTARES</t>
  </si>
  <si>
    <t xml:space="preserve"> 1.5 </t>
  </si>
  <si>
    <t xml:space="preserve"> 016510 </t>
  </si>
  <si>
    <t>SBC</t>
  </si>
  <si>
    <t>A R T TABELA A DO CREA ACIMA DE R$15.000,00</t>
  </si>
  <si>
    <t>UN</t>
  </si>
  <si>
    <t xml:space="preserve"> 1.6 </t>
  </si>
  <si>
    <t xml:space="preserve"> 016691 </t>
  </si>
  <si>
    <t>ATESTADO PCMSO (NR7)- ANUAL</t>
  </si>
  <si>
    <t xml:space="preserve"> 1.7 </t>
  </si>
  <si>
    <t xml:space="preserve"> 016692 </t>
  </si>
  <si>
    <t>ATESTADO PPRA (NR9) - ANUAL</t>
  </si>
  <si>
    <t xml:space="preserve"> 1.8 </t>
  </si>
  <si>
    <t xml:space="preserve"> 100289 </t>
  </si>
  <si>
    <t>VIGIA DIURNO COM ENCARGOS COMPLEMENTARES</t>
  </si>
  <si>
    <t xml:space="preserve"> 1.9 </t>
  </si>
  <si>
    <t xml:space="preserve"> 88326 </t>
  </si>
  <si>
    <t>VIGIA NOTURNO COM ENCARGOS COMPLEMENTARES</t>
  </si>
  <si>
    <t xml:space="preserve"> 2 </t>
  </si>
  <si>
    <t>INSTALAÇÕES PROVISÓRIAS E CANTEIRO DE OBRAS</t>
  </si>
  <si>
    <t xml:space="preserve"> 2.1 </t>
  </si>
  <si>
    <t xml:space="preserve"> SESC-MOB-006 </t>
  </si>
  <si>
    <t>Próprio</t>
  </si>
  <si>
    <t>MOBILIZAÇÃO E DESMOBILIZAÇÃO PARA OBRAS DE ATÉ 1.000.000,00</t>
  </si>
  <si>
    <t>%</t>
  </si>
  <si>
    <t xml:space="preserve"> 2.2 </t>
  </si>
  <si>
    <t xml:space="preserve"> SESC-CAN-034 </t>
  </si>
  <si>
    <t>PLACA DE OBRA EM CHAPA DE ACO GALVANIZADO</t>
  </si>
  <si>
    <t>m²</t>
  </si>
  <si>
    <t xml:space="preserve"> 2.3 </t>
  </si>
  <si>
    <t xml:space="preserve"> 01.10.01 </t>
  </si>
  <si>
    <t>SUDECAP</t>
  </si>
  <si>
    <t>BANHEIRO QUIMICO 110X120X230CM COM MANUTENCAO</t>
  </si>
  <si>
    <t xml:space="preserve"> 2.4 </t>
  </si>
  <si>
    <t xml:space="preserve"> 01.09.01 </t>
  </si>
  <si>
    <t>MOBILIZACAO DE CONTAINER</t>
  </si>
  <si>
    <t xml:space="preserve"> 2.5 </t>
  </si>
  <si>
    <t xml:space="preserve"> 01.09.11 </t>
  </si>
  <si>
    <t>DESMOBILIZAÇÃO DE CONTAINER</t>
  </si>
  <si>
    <t xml:space="preserve"> 2.6 </t>
  </si>
  <si>
    <t xml:space="preserve"> ED-16350 </t>
  </si>
  <si>
    <t>SETOP</t>
  </si>
  <si>
    <t>LOCAÇÃO DE CONTAINER COM ISOLAMENTO TÉRMICO, TIPO 3, PARA DEPÓSITO/FERRAMENTARIA DE OBRA, COM MEDIDAS REFERENCIAIS DE (6) METROS COMPRIMENTO, (2,3) METROS LARGURA E (2,5) METROS ALTURA ÚTIL INTERNA, INCLUSIVE LIGAÇÕES ELÉTRICAS INTERNAS, EXCLUSIVE MOBILIZAÇÃO/DESMOBILIZAÇÃO E LIGAÇÕES PROVISÓRIAS EXTERNAS</t>
  </si>
  <si>
    <t>mês</t>
  </si>
  <si>
    <t xml:space="preserve"> 2.7 </t>
  </si>
  <si>
    <t xml:space="preserve"> SESC-CAN-046 </t>
  </si>
  <si>
    <t>LIGAÇÃO PROVISÓRIA DE ENERGIA ELÉTRICA PARA CONTAINER</t>
  </si>
  <si>
    <t>un</t>
  </si>
  <si>
    <t xml:space="preserve"> 2.8 </t>
  </si>
  <si>
    <t xml:space="preserve"> SESC-CAN-047 </t>
  </si>
  <si>
    <t>LIGAÇÃO PROVISÓRIA DE ÁGUA E ESGOTO PARA CONTAINER (ESCRITÓRIO DE OBRA)</t>
  </si>
  <si>
    <t xml:space="preserve"> 3 </t>
  </si>
  <si>
    <t>SERVIÇOS PRELIMINARES</t>
  </si>
  <si>
    <t xml:space="preserve"> 3.1 </t>
  </si>
  <si>
    <t xml:space="preserve"> 99059 </t>
  </si>
  <si>
    <t>LOCACAO CONVENCIONAL DE OBRA, UTILIZANDO GABARITO DE TÁBUAS CORRIDAS PONTALETADAS A CADA 2,00M -  2 UTILIZAÇÕES. AF_10/2018</t>
  </si>
  <si>
    <t>M</t>
  </si>
  <si>
    <t xml:space="preserve"> 3.2 </t>
  </si>
  <si>
    <t xml:space="preserve"> 97636 </t>
  </si>
  <si>
    <t>DEMOLIÇÃO PARCIAL DE PAVIMENTO ASFÁLTICO, DE FORMA MECANIZADA, SEM REAPROVEITAMENTO. AF_12/2017</t>
  </si>
  <si>
    <t xml:space="preserve"> 3.3 </t>
  </si>
  <si>
    <t xml:space="preserve"> 72897 </t>
  </si>
  <si>
    <t>CARGA MANUAL DE ENTULHO EM CAMINHAO BASCULANTE 6 M3</t>
  </si>
  <si>
    <t>m³</t>
  </si>
  <si>
    <t xml:space="preserve"> 3.4 </t>
  </si>
  <si>
    <t xml:space="preserve"> 03.25.01 </t>
  </si>
  <si>
    <t>CAÇAMBA 5m³</t>
  </si>
  <si>
    <t>VG</t>
  </si>
  <si>
    <t xml:space="preserve"> 4 </t>
  </si>
  <si>
    <t>EQUIPAMENTOS</t>
  </si>
  <si>
    <t xml:space="preserve"> 4.1 </t>
  </si>
  <si>
    <t xml:space="preserve"> SESC-EQP-001 </t>
  </si>
  <si>
    <t>LOCACAO DE ANDAIME METALICO TUBULAR DE ENCAIXE, TIPO DE TORRE, COM LARGURA DE 1 ATE 1,5 M E ALTURA DE *1,00* M</t>
  </si>
  <si>
    <t>MXMÊS</t>
  </si>
  <si>
    <t xml:space="preserve"> 4.2 </t>
  </si>
  <si>
    <t xml:space="preserve"> 97064 </t>
  </si>
  <si>
    <t>MONTAGEM E DESMONTAGEM DE ANDAIME TUBULAR TIPO TORRE (EXCLUSIVE ANDAIME E LIMPEZA). AF_11/2017</t>
  </si>
  <si>
    <t xml:space="preserve"> 4.3 </t>
  </si>
  <si>
    <t xml:space="preserve"> SESC-EQP-021 </t>
  </si>
  <si>
    <t>Locação de plataforma elevatória articulada, com altura aproximada de 12,5m, capacidade de carga de 227 kg, elétrica</t>
  </si>
  <si>
    <t>UNMES</t>
  </si>
  <si>
    <t xml:space="preserve"> 5 </t>
  </si>
  <si>
    <t>FUNDAÇÕES</t>
  </si>
  <si>
    <t xml:space="preserve"> 5.1 </t>
  </si>
  <si>
    <t>FUNDAÇÕES PROFUNDAS</t>
  </si>
  <si>
    <t xml:space="preserve"> 5.1.1 </t>
  </si>
  <si>
    <t xml:space="preserve"> 95578 </t>
  </si>
  <si>
    <t>MONTAGEM DE ARMADURA DE ESTACAS, DIÂMETRO = 12,5 MM. AF_09/2021_PS</t>
  </si>
  <si>
    <t>KG</t>
  </si>
  <si>
    <t xml:space="preserve"> 5.1.2 </t>
  </si>
  <si>
    <t xml:space="preserve"> 95584 </t>
  </si>
  <si>
    <t>MONTAGEM DE ARMADURA TRANSVERSAL DE ESTACAS DE SEÇÃO CIRCULAR, DIÂMETRO = 6,30 MM. AF_09/2021_PS</t>
  </si>
  <si>
    <t xml:space="preserve"> 5.1.3 </t>
  </si>
  <si>
    <t xml:space="preserve"> ED-49753 </t>
  </si>
  <si>
    <t>PERFURAÇÃO DE ESTACA BROCA A TRADO MECANIZADO D = 300 MM</t>
  </si>
  <si>
    <t>m</t>
  </si>
  <si>
    <t xml:space="preserve"> 5.1.4 </t>
  </si>
  <si>
    <t xml:space="preserve"> SESC-FUND-104 </t>
  </si>
  <si>
    <t>CONCRETO FCK &gt;= 20 MPA, BRITA CALCARIA, USINADO BOMBEAVEL, LANÇADO EM FUNDAÇÃO</t>
  </si>
  <si>
    <t xml:space="preserve"> 5.2 </t>
  </si>
  <si>
    <t>FUNDAÇÕES SUPERFICIAIS</t>
  </si>
  <si>
    <t xml:space="preserve"> 5.2.1 </t>
  </si>
  <si>
    <t xml:space="preserve"> 93358 </t>
  </si>
  <si>
    <t>ESCAVAÇÃO MANUAL DE VALA COM PROFUNDIDADE MENOR OU IGUAL A 1,30 M. AF_02/2021</t>
  </si>
  <si>
    <t xml:space="preserve"> 5.2.2 </t>
  </si>
  <si>
    <t xml:space="preserve"> 101617 </t>
  </si>
  <si>
    <t>PREPARO DE FUNDO DE VALA COM LARGURA MAIOR OU IGUAL A 1,5 M E MENOR QUE 2,5 M (ACERTO DO SOLO NATURAL). AF_08/2020</t>
  </si>
  <si>
    <t xml:space="preserve"> 5.2.3 </t>
  </si>
  <si>
    <t xml:space="preserve"> 96617 </t>
  </si>
  <si>
    <t>LASTRO DE CONCRETO MAGRO, APLICADO EM BLOCOS DE COROAMENTO OU SAPATAS, ESPESSURA DE 3 CM. AF_08/2017</t>
  </si>
  <si>
    <t xml:space="preserve"> 5.2.4 </t>
  </si>
  <si>
    <t xml:space="preserve"> 96540 </t>
  </si>
  <si>
    <t>FABRICAÇÃO, MONTAGEM E DESMONTAGEM DE FÔRMA PARA BLOCO DE COROAMENTO, EM CHAPA DE MADEIRA COMPENSADA RESINADA, E=17 MM, 4 UTILIZAÇÕES. AF_06/2017</t>
  </si>
  <si>
    <t xml:space="preserve"> 5.2.5 </t>
  </si>
  <si>
    <t xml:space="preserve"> 96543 </t>
  </si>
  <si>
    <t>ARMAÇÃO DE BLOCO, VIGA BALDRAME E SAPATA UTILIZANDO AÇO CA-60 DE 5 MM - MONTAGEM. AF_06/2017</t>
  </si>
  <si>
    <t xml:space="preserve"> 5.2.6 </t>
  </si>
  <si>
    <t xml:space="preserve"> 96545 </t>
  </si>
  <si>
    <t>ARMAÇÃO DE BLOCO, VIGA BALDRAME OU SAPATA UTILIZANDO AÇO CA-50 DE 8 MM - MONTAGEM. AF_06/2017</t>
  </si>
  <si>
    <t xml:space="preserve"> 5.2.7 </t>
  </si>
  <si>
    <t xml:space="preserve"> 96547 </t>
  </si>
  <si>
    <t>ARMAÇÃO DE BLOCO, VIGA BALDRAME OU SAPATA UTILIZANDO AÇO CA-50 DE 12,5 MM - MONTAGEM. AF_06/2017</t>
  </si>
  <si>
    <t xml:space="preserve"> 5.2.8 </t>
  </si>
  <si>
    <t xml:space="preserve"> 5.2.9 </t>
  </si>
  <si>
    <t xml:space="preserve"> 93382 </t>
  </si>
  <si>
    <t>REATERRO MANUAL DE VALAS COM COMPACTAÇÃO MECANIZADA. AF_04/2016</t>
  </si>
  <si>
    <t xml:space="preserve"> 5.3 </t>
  </si>
  <si>
    <t>CONTROLE TECNOLÓGICO</t>
  </si>
  <si>
    <t xml:space="preserve"> 5.3.1 </t>
  </si>
  <si>
    <t xml:space="preserve"> ED-49545 </t>
  </si>
  <si>
    <t>DETERMINAÇÃO E ANÁLISE DE RESULTADO DE RESISTÊNCIA A COMPRESSÃO DO CONCRETO MOLDADO</t>
  </si>
  <si>
    <t>U</t>
  </si>
  <si>
    <t xml:space="preserve"> 6 </t>
  </si>
  <si>
    <t>ESTRUTURA</t>
  </si>
  <si>
    <t xml:space="preserve"> 6.1 </t>
  </si>
  <si>
    <t>ESTRUTURA METÁLICA</t>
  </si>
  <si>
    <t xml:space="preserve"> 6.1.1 </t>
  </si>
  <si>
    <t xml:space="preserve"> 100766 </t>
  </si>
  <si>
    <t>PILAR METÁLICO PERFIL LAMINADO OU SOLDADO EM AÇO ESTRUTURAL, COM CONEXÕES SOLDADAS, INCLUSOS MÃO DE OBRA, TRANSPORTE E IÇAMENTO UTILIZANDO GUINDASTE - FORNECIMENTO E INSTALAÇÃO. AF_01/2020_PA</t>
  </si>
  <si>
    <t xml:space="preserve"> 6.1.2 </t>
  </si>
  <si>
    <t xml:space="preserve"> SESC-EST-052 </t>
  </si>
  <si>
    <t>INSERTS EM CANTONEIRAS OU CHAPA AÇO A-36 P/SOLIDARIZAÇÃO DE VIGAS E PILARES, INCLUINDO BARRA ROSQUEADA, PORCA E ARRUELA, INCLUSIVE PINTURA</t>
  </si>
  <si>
    <t xml:space="preserve"> 6.1.3 </t>
  </si>
  <si>
    <t xml:space="preserve"> 100740 </t>
  </si>
  <si>
    <t>PINTURA COM TINTA ALQUÍDICA DE ACABAMENTO (ESMALTE SINTÉTICO ACETINADO) APLICADA A ROLO OU PINCEL SOBRE PERFIL METÁLICO EXECUTADO EM FÁBRICA (POR DEMÃO). AF_01/2020</t>
  </si>
  <si>
    <t xml:space="preserve"> 7 </t>
  </si>
  <si>
    <t>COBERTURA</t>
  </si>
  <si>
    <t xml:space="preserve"> 7.1 </t>
  </si>
  <si>
    <t>ENGRADAMENTO METÁLICO</t>
  </si>
  <si>
    <t xml:space="preserve"> 7.1.1 </t>
  </si>
  <si>
    <t xml:space="preserve"> 104467 </t>
  </si>
  <si>
    <t>COMPOSIÇÃO PARAMÉTRICA PARA FORNECIMENTO E MONTAGEM DE ESTRUTURA METÁLICA PARA COBERTURA DE EDIFICAÇÕES COM ESTRUTURA DE APOIO. AF_11/2022</t>
  </si>
  <si>
    <t xml:space="preserve"> 7.2 </t>
  </si>
  <si>
    <t>TELHAS</t>
  </si>
  <si>
    <t xml:space="preserve"> 7.2.1 </t>
  </si>
  <si>
    <t xml:space="preserve"> 94216 </t>
  </si>
  <si>
    <t>TELHAMENTO COM TELHA METÁLICA TERMOACÚSTICA E = 30 MM, COM ATÉ 2 ÁGUAS, INCLUSO IÇAMENTO. AF_07/2019</t>
  </si>
  <si>
    <t xml:space="preserve"> 7.3 </t>
  </si>
  <si>
    <t>CALHAS E RUFOS</t>
  </si>
  <si>
    <t xml:space="preserve"> 7.3.1 </t>
  </si>
  <si>
    <t xml:space="preserve"> 94229 </t>
  </si>
  <si>
    <t>CALHA EM CHAPA DE AÇO GALVANIZADO NÚMERO 24, DESENVOLVIMENTO DE 100 CM, INCLUSO TRANSPORTE VERTICAL. AF_07/2019</t>
  </si>
  <si>
    <t xml:space="preserve"> 7.3.2 </t>
  </si>
  <si>
    <t xml:space="preserve"> 94231 </t>
  </si>
  <si>
    <t>RUFO EM CHAPA DE AÇO GALVANIZADO NÚMERO 24, CORTE DE 25 CM, INCLUSO TRANSPORTE VERTICAL. AF_07/2019</t>
  </si>
  <si>
    <t xml:space="preserve"> 7.3.3 </t>
  </si>
  <si>
    <t xml:space="preserve"> SESC-PIN-010 </t>
  </si>
  <si>
    <t>PRIMER PI GALVANIZADOS (GALVITE/SIMILAR) - ESTRUTURAS</t>
  </si>
  <si>
    <t xml:space="preserve"> 7.3.4 </t>
  </si>
  <si>
    <t xml:space="preserve"> 7.4 </t>
  </si>
  <si>
    <t>DRENAGEM PLUVIAL</t>
  </si>
  <si>
    <t xml:space="preserve"> 7.4.1 </t>
  </si>
  <si>
    <t xml:space="preserve"> 7.4.2 </t>
  </si>
  <si>
    <t xml:space="preserve"> 90694 </t>
  </si>
  <si>
    <t>TUBO DE PVC PARA REDE COLETORA DE ESGOTO DE PAREDE MACIÇA, DN 100 MM, JUNTA ELÁSTICA - FORNECIMENTO E ASSENTAMENTO. AF_01/2021</t>
  </si>
  <si>
    <t xml:space="preserve"> 7.4.3 </t>
  </si>
  <si>
    <t xml:space="preserve"> 91790 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</si>
  <si>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</si>
  <si>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 xml:space="preserve"> 7.4.4 </t>
  </si>
  <si>
    <t xml:space="preserve"> 89585 </t>
  </si>
  <si>
    <t>JOELHO 45 GRAUS, PVC, SERIE R, ÁGUA PLUVIAL, DN 100 MM, JUNTA ELÁSTICA, FORNECIDO E INSTALADO EM CONDUTORES VERTICAIS DE ÁGUAS PLUVIAIS. AF_06/2022</t>
  </si>
  <si>
    <t xml:space="preserve"> 7.4.5 </t>
  </si>
  <si>
    <t xml:space="preserve"> 94342 </t>
  </si>
  <si>
    <t>ATERRO MANUAL DE VALAS COM AREIA PARA ATERRO E COMPACTAÇÃO MECANIZADA. AF_05/2016</t>
  </si>
  <si>
    <t xml:space="preserve"> 7.4.6 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</si>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</sst>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</fonts>
  <fills count="5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horizontal="right" vertical="top" wrapText="1"/>
    </xf>
    <xf numFmtId="0" fontId="3" fillId="4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center" wrapText="1"/>
    </xf>
    <xf numFmtId="0" fontId="0" fillId="0" borderId="0" xfId="0" applyAlignment="1"/>
    <xf numFmtId="0" fontId="1" fillId="4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right" vertical="top" wrapText="1"/>
    </xf>
    <xf numFmtId="0" fontId="1" fillId="4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 applyProtection="1">
      <alignment horizontal="right" vertical="top" wrapText="1"/>
      <protection locked="0"/>
    </xf>
    <xf numFmtId="4" fontId="4" fillId="3" borderId="1" xfId="0" applyNumberFormat="1" applyFont="1" applyFill="1" applyBorder="1" applyAlignment="1">
      <alignment horizontal="right" vertical="top" wrapText="1"/>
    </xf>
    <xf numFmtId="0" fontId="5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right" vertical="top" wrapText="1"/>
    </xf>
    <xf numFmtId="0" fontId="5" fillId="4" borderId="0" xfId="0" applyFont="1" applyFill="1" applyAlignment="1">
      <alignment horizontal="left" vertical="top" wrapText="1"/>
    </xf>
    <xf numFmtId="4" fontId="3" fillId="4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repeated%20header?B45F8F5D" TargetMode="External"/><Relationship Id="rId1" Type="http://schemas.openxmlformats.org/officeDocument/2006/relationships/externalLinkPath" Target="file:///\\B45F8F5D\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4"/>
  <sheetViews>
    <sheetView tabSelected="1" showOutlineSymbols="0" showWhiteSpace="0" topLeftCell="A59" workbookViewId="0">
      <selection activeCell="K64" sqref="K6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8" width="13" bestFit="1" customWidth="1"/>
  </cols>
  <sheetData>
    <row r="1" spans="1:8" ht="15">
      <c r="A1" s="1"/>
      <c r="B1" s="1"/>
      <c r="C1" s="1"/>
      <c r="D1" s="1" t="s">
        <v>0</v>
      </c>
      <c r="E1" s="2"/>
      <c r="F1" s="2"/>
      <c r="G1" s="1"/>
      <c r="H1" s="1"/>
    </row>
    <row r="2" spans="1:8" ht="80.099999999999994" customHeight="1">
      <c r="A2" s="3"/>
      <c r="B2" s="3"/>
      <c r="C2" s="3"/>
      <c r="D2" s="3" t="s">
        <v>1</v>
      </c>
      <c r="E2" s="4"/>
      <c r="F2" s="4"/>
      <c r="G2" s="5" t="s">
        <v>2</v>
      </c>
      <c r="H2" s="6"/>
    </row>
    <row r="3" spans="1:8" ht="15">
      <c r="A3" s="7" t="s">
        <v>3</v>
      </c>
      <c r="B3" s="8"/>
      <c r="C3" s="8"/>
      <c r="D3" s="8"/>
      <c r="E3" s="8"/>
      <c r="F3" s="8"/>
      <c r="G3" s="8"/>
      <c r="H3" s="8"/>
    </row>
    <row r="4" spans="1:8" ht="30" customHeight="1">
      <c r="A4" s="9" t="s">
        <v>4</v>
      </c>
      <c r="B4" s="10" t="s">
        <v>5</v>
      </c>
      <c r="C4" s="9" t="s">
        <v>6</v>
      </c>
      <c r="D4" s="9" t="s">
        <v>7</v>
      </c>
      <c r="E4" s="11" t="s">
        <v>8</v>
      </c>
      <c r="F4" s="10" t="s">
        <v>9</v>
      </c>
      <c r="G4" s="10" t="s">
        <v>10</v>
      </c>
      <c r="H4" s="10" t="s">
        <v>11</v>
      </c>
    </row>
    <row r="5" spans="1:8" ht="24" customHeight="1">
      <c r="A5" s="12" t="s">
        <v>12</v>
      </c>
      <c r="B5" s="12"/>
      <c r="C5" s="12"/>
      <c r="D5" s="12" t="s">
        <v>13</v>
      </c>
      <c r="E5" s="12"/>
      <c r="F5" s="13"/>
      <c r="G5" s="12"/>
      <c r="H5" s="14"/>
    </row>
    <row r="6" spans="1:8" ht="26.1" customHeight="1">
      <c r="A6" s="15" t="s">
        <v>14</v>
      </c>
      <c r="B6" s="16" t="s">
        <v>15</v>
      </c>
      <c r="C6" s="15" t="s">
        <v>16</v>
      </c>
      <c r="D6" s="15" t="s">
        <v>17</v>
      </c>
      <c r="E6" s="17" t="s">
        <v>18</v>
      </c>
      <c r="F6" s="16">
        <v>1</v>
      </c>
      <c r="G6" s="18"/>
      <c r="H6" s="19">
        <f>TRUNC(F6 * G6, 2)</f>
        <v>0</v>
      </c>
    </row>
    <row r="7" spans="1:8" ht="26.1" customHeight="1">
      <c r="A7" s="15" t="s">
        <v>19</v>
      </c>
      <c r="B7" s="16" t="s">
        <v>20</v>
      </c>
      <c r="C7" s="15" t="s">
        <v>16</v>
      </c>
      <c r="D7" s="15" t="s">
        <v>21</v>
      </c>
      <c r="E7" s="17" t="s">
        <v>22</v>
      </c>
      <c r="F7" s="16">
        <v>44</v>
      </c>
      <c r="G7" s="18"/>
      <c r="H7" s="19">
        <f t="shared" ref="H7:H32" si="0">TRUNC(F7 * G7, 2)</f>
        <v>0</v>
      </c>
    </row>
    <row r="8" spans="1:8" ht="24" customHeight="1">
      <c r="A8" s="15" t="s">
        <v>23</v>
      </c>
      <c r="B8" s="16" t="s">
        <v>24</v>
      </c>
      <c r="C8" s="15" t="s">
        <v>16</v>
      </c>
      <c r="D8" s="15" t="s">
        <v>25</v>
      </c>
      <c r="E8" s="17" t="s">
        <v>22</v>
      </c>
      <c r="F8" s="16">
        <v>8</v>
      </c>
      <c r="G8" s="18"/>
      <c r="H8" s="19">
        <f t="shared" si="0"/>
        <v>0</v>
      </c>
    </row>
    <row r="9" spans="1:8" ht="26.1" customHeight="1">
      <c r="A9" s="15" t="s">
        <v>26</v>
      </c>
      <c r="B9" s="16" t="s">
        <v>27</v>
      </c>
      <c r="C9" s="15" t="s">
        <v>16</v>
      </c>
      <c r="D9" s="15" t="s">
        <v>28</v>
      </c>
      <c r="E9" s="17" t="s">
        <v>18</v>
      </c>
      <c r="F9" s="16">
        <v>1</v>
      </c>
      <c r="G9" s="18"/>
      <c r="H9" s="19">
        <f t="shared" si="0"/>
        <v>0</v>
      </c>
    </row>
    <row r="10" spans="1:8" ht="24" customHeight="1">
      <c r="A10" s="15" t="s">
        <v>29</v>
      </c>
      <c r="B10" s="16" t="s">
        <v>30</v>
      </c>
      <c r="C10" s="15" t="s">
        <v>31</v>
      </c>
      <c r="D10" s="15" t="s">
        <v>32</v>
      </c>
      <c r="E10" s="17" t="s">
        <v>33</v>
      </c>
      <c r="F10" s="16">
        <v>1</v>
      </c>
      <c r="G10" s="18"/>
      <c r="H10" s="19">
        <f t="shared" si="0"/>
        <v>0</v>
      </c>
    </row>
    <row r="11" spans="1:8" ht="24" customHeight="1">
      <c r="A11" s="15" t="s">
        <v>34</v>
      </c>
      <c r="B11" s="16" t="s">
        <v>35</v>
      </c>
      <c r="C11" s="15" t="s">
        <v>31</v>
      </c>
      <c r="D11" s="15" t="s">
        <v>36</v>
      </c>
      <c r="E11" s="17" t="s">
        <v>33</v>
      </c>
      <c r="F11" s="16">
        <v>1</v>
      </c>
      <c r="G11" s="18"/>
      <c r="H11" s="19">
        <f t="shared" si="0"/>
        <v>0</v>
      </c>
    </row>
    <row r="12" spans="1:8" ht="24" customHeight="1">
      <c r="A12" s="15" t="s">
        <v>37</v>
      </c>
      <c r="B12" s="16" t="s">
        <v>38</v>
      </c>
      <c r="C12" s="15" t="s">
        <v>31</v>
      </c>
      <c r="D12" s="15" t="s">
        <v>39</v>
      </c>
      <c r="E12" s="17" t="s">
        <v>33</v>
      </c>
      <c r="F12" s="16">
        <v>1</v>
      </c>
      <c r="G12" s="18"/>
      <c r="H12" s="19">
        <f t="shared" si="0"/>
        <v>0</v>
      </c>
    </row>
    <row r="13" spans="1:8" ht="24" customHeight="1">
      <c r="A13" s="15" t="s">
        <v>40</v>
      </c>
      <c r="B13" s="16" t="s">
        <v>41</v>
      </c>
      <c r="C13" s="15" t="s">
        <v>16</v>
      </c>
      <c r="D13" s="15" t="s">
        <v>42</v>
      </c>
      <c r="E13" s="17" t="s">
        <v>22</v>
      </c>
      <c r="F13" s="16">
        <v>307.16000000000003</v>
      </c>
      <c r="G13" s="18"/>
      <c r="H13" s="19">
        <f t="shared" si="0"/>
        <v>0</v>
      </c>
    </row>
    <row r="14" spans="1:8" ht="24" customHeight="1">
      <c r="A14" s="15" t="s">
        <v>43</v>
      </c>
      <c r="B14" s="16" t="s">
        <v>44</v>
      </c>
      <c r="C14" s="15" t="s">
        <v>16</v>
      </c>
      <c r="D14" s="15" t="s">
        <v>45</v>
      </c>
      <c r="E14" s="17" t="s">
        <v>22</v>
      </c>
      <c r="F14" s="16">
        <v>212.72</v>
      </c>
      <c r="G14" s="18"/>
      <c r="H14" s="19">
        <f t="shared" si="0"/>
        <v>0</v>
      </c>
    </row>
    <row r="15" spans="1:8" ht="24" customHeight="1">
      <c r="A15" s="12" t="s">
        <v>46</v>
      </c>
      <c r="B15" s="12"/>
      <c r="C15" s="12"/>
      <c r="D15" s="12" t="s">
        <v>47</v>
      </c>
      <c r="E15" s="12"/>
      <c r="F15" s="13"/>
      <c r="G15" s="12"/>
      <c r="H15" s="14"/>
    </row>
    <row r="16" spans="1:8" ht="26.1" customHeight="1">
      <c r="A16" s="15" t="s">
        <v>48</v>
      </c>
      <c r="B16" s="16" t="s">
        <v>49</v>
      </c>
      <c r="C16" s="15" t="s">
        <v>50</v>
      </c>
      <c r="D16" s="15" t="s">
        <v>51</v>
      </c>
      <c r="E16" s="17" t="s">
        <v>52</v>
      </c>
      <c r="F16" s="16">
        <v>1</v>
      </c>
      <c r="G16" s="18"/>
      <c r="H16" s="19">
        <f t="shared" si="0"/>
        <v>0</v>
      </c>
    </row>
    <row r="17" spans="1:8" ht="24" customHeight="1">
      <c r="A17" s="15" t="s">
        <v>53</v>
      </c>
      <c r="B17" s="16" t="s">
        <v>54</v>
      </c>
      <c r="C17" s="15" t="s">
        <v>50</v>
      </c>
      <c r="D17" s="15" t="s">
        <v>55</v>
      </c>
      <c r="E17" s="17" t="s">
        <v>56</v>
      </c>
      <c r="F17" s="16">
        <v>1.8</v>
      </c>
      <c r="G17" s="18"/>
      <c r="H17" s="19">
        <f t="shared" si="0"/>
        <v>0</v>
      </c>
    </row>
    <row r="18" spans="1:8" ht="24" customHeight="1">
      <c r="A18" s="15" t="s">
        <v>57</v>
      </c>
      <c r="B18" s="16" t="s">
        <v>58</v>
      </c>
      <c r="C18" s="15" t="s">
        <v>59</v>
      </c>
      <c r="D18" s="15" t="s">
        <v>60</v>
      </c>
      <c r="E18" s="17" t="s">
        <v>18</v>
      </c>
      <c r="F18" s="16">
        <v>1</v>
      </c>
      <c r="G18" s="18"/>
      <c r="H18" s="19">
        <f t="shared" si="0"/>
        <v>0</v>
      </c>
    </row>
    <row r="19" spans="1:8" ht="24" customHeight="1">
      <c r="A19" s="15" t="s">
        <v>61</v>
      </c>
      <c r="B19" s="16" t="s">
        <v>62</v>
      </c>
      <c r="C19" s="15" t="s">
        <v>59</v>
      </c>
      <c r="D19" s="15" t="s">
        <v>63</v>
      </c>
      <c r="E19" s="17" t="s">
        <v>33</v>
      </c>
      <c r="F19" s="16">
        <v>1</v>
      </c>
      <c r="G19" s="18"/>
      <c r="H19" s="19">
        <f t="shared" si="0"/>
        <v>0</v>
      </c>
    </row>
    <row r="20" spans="1:8" ht="24" customHeight="1">
      <c r="A20" s="15" t="s">
        <v>64</v>
      </c>
      <c r="B20" s="16" t="s">
        <v>65</v>
      </c>
      <c r="C20" s="15" t="s">
        <v>59</v>
      </c>
      <c r="D20" s="15" t="s">
        <v>66</v>
      </c>
      <c r="E20" s="17" t="s">
        <v>33</v>
      </c>
      <c r="F20" s="16">
        <v>1</v>
      </c>
      <c r="G20" s="18"/>
      <c r="H20" s="19">
        <f t="shared" si="0"/>
        <v>0</v>
      </c>
    </row>
    <row r="21" spans="1:8" ht="90.95" customHeight="1">
      <c r="A21" s="15" t="s">
        <v>67</v>
      </c>
      <c r="B21" s="16" t="s">
        <v>68</v>
      </c>
      <c r="C21" s="15" t="s">
        <v>69</v>
      </c>
      <c r="D21" s="15" t="s">
        <v>70</v>
      </c>
      <c r="E21" s="17" t="s">
        <v>71</v>
      </c>
      <c r="F21" s="16">
        <v>1</v>
      </c>
      <c r="G21" s="18"/>
      <c r="H21" s="19">
        <f t="shared" si="0"/>
        <v>0</v>
      </c>
    </row>
    <row r="22" spans="1:8" ht="26.1" customHeight="1">
      <c r="A22" s="15" t="s">
        <v>72</v>
      </c>
      <c r="B22" s="16" t="s">
        <v>73</v>
      </c>
      <c r="C22" s="15" t="s">
        <v>50</v>
      </c>
      <c r="D22" s="15" t="s">
        <v>74</v>
      </c>
      <c r="E22" s="17" t="s">
        <v>75</v>
      </c>
      <c r="F22" s="16">
        <v>1</v>
      </c>
      <c r="G22" s="18"/>
      <c r="H22" s="19">
        <f t="shared" si="0"/>
        <v>0</v>
      </c>
    </row>
    <row r="23" spans="1:8" ht="26.1" customHeight="1">
      <c r="A23" s="15" t="s">
        <v>76</v>
      </c>
      <c r="B23" s="16" t="s">
        <v>77</v>
      </c>
      <c r="C23" s="15" t="s">
        <v>50</v>
      </c>
      <c r="D23" s="15" t="s">
        <v>78</v>
      </c>
      <c r="E23" s="17" t="s">
        <v>75</v>
      </c>
      <c r="F23" s="16">
        <v>1</v>
      </c>
      <c r="G23" s="18"/>
      <c r="H23" s="19">
        <f t="shared" si="0"/>
        <v>0</v>
      </c>
    </row>
    <row r="24" spans="1:8" ht="24" customHeight="1">
      <c r="A24" s="12" t="s">
        <v>79</v>
      </c>
      <c r="B24" s="12"/>
      <c r="C24" s="12"/>
      <c r="D24" s="12" t="s">
        <v>80</v>
      </c>
      <c r="E24" s="12"/>
      <c r="F24" s="13"/>
      <c r="G24" s="12"/>
      <c r="H24" s="14"/>
    </row>
    <row r="25" spans="1:8" ht="39" customHeight="1">
      <c r="A25" s="15" t="s">
        <v>81</v>
      </c>
      <c r="B25" s="16" t="s">
        <v>82</v>
      </c>
      <c r="C25" s="15" t="s">
        <v>16</v>
      </c>
      <c r="D25" s="15" t="s">
        <v>83</v>
      </c>
      <c r="E25" s="17" t="s">
        <v>84</v>
      </c>
      <c r="F25" s="16">
        <v>24</v>
      </c>
      <c r="G25" s="18"/>
      <c r="H25" s="19">
        <f t="shared" si="0"/>
        <v>0</v>
      </c>
    </row>
    <row r="26" spans="1:8" ht="26.1" customHeight="1">
      <c r="A26" s="15" t="s">
        <v>85</v>
      </c>
      <c r="B26" s="16" t="s">
        <v>86</v>
      </c>
      <c r="C26" s="15" t="s">
        <v>16</v>
      </c>
      <c r="D26" s="15" t="s">
        <v>87</v>
      </c>
      <c r="E26" s="17" t="s">
        <v>56</v>
      </c>
      <c r="F26" s="16">
        <v>0.55000000000000004</v>
      </c>
      <c r="G26" s="18"/>
      <c r="H26" s="19">
        <f t="shared" si="0"/>
        <v>0</v>
      </c>
    </row>
    <row r="27" spans="1:8" ht="26.1" customHeight="1">
      <c r="A27" s="15" t="s">
        <v>88</v>
      </c>
      <c r="B27" s="16" t="s">
        <v>89</v>
      </c>
      <c r="C27" s="15" t="s">
        <v>16</v>
      </c>
      <c r="D27" s="15" t="s">
        <v>90</v>
      </c>
      <c r="E27" s="17" t="s">
        <v>91</v>
      </c>
      <c r="F27" s="16">
        <v>11.51</v>
      </c>
      <c r="G27" s="18"/>
      <c r="H27" s="19">
        <f t="shared" si="0"/>
        <v>0</v>
      </c>
    </row>
    <row r="28" spans="1:8" ht="24" customHeight="1">
      <c r="A28" s="15" t="s">
        <v>92</v>
      </c>
      <c r="B28" s="16" t="s">
        <v>93</v>
      </c>
      <c r="C28" s="15" t="s">
        <v>59</v>
      </c>
      <c r="D28" s="15" t="s">
        <v>94</v>
      </c>
      <c r="E28" s="17" t="s">
        <v>95</v>
      </c>
      <c r="F28" s="16">
        <v>3</v>
      </c>
      <c r="G28" s="18"/>
      <c r="H28" s="19">
        <f t="shared" si="0"/>
        <v>0</v>
      </c>
    </row>
    <row r="29" spans="1:8" ht="24" customHeight="1">
      <c r="A29" s="12" t="s">
        <v>96</v>
      </c>
      <c r="B29" s="12"/>
      <c r="C29" s="12"/>
      <c r="D29" s="12" t="s">
        <v>97</v>
      </c>
      <c r="E29" s="12"/>
      <c r="F29" s="13"/>
      <c r="G29" s="12"/>
      <c r="H29" s="14"/>
    </row>
    <row r="30" spans="1:8" ht="39" customHeight="1">
      <c r="A30" s="15" t="s">
        <v>98</v>
      </c>
      <c r="B30" s="16" t="s">
        <v>99</v>
      </c>
      <c r="C30" s="15" t="s">
        <v>50</v>
      </c>
      <c r="D30" s="15" t="s">
        <v>100</v>
      </c>
      <c r="E30" s="17" t="s">
        <v>101</v>
      </c>
      <c r="F30" s="16">
        <v>16</v>
      </c>
      <c r="G30" s="18"/>
      <c r="H30" s="19">
        <f t="shared" si="0"/>
        <v>0</v>
      </c>
    </row>
    <row r="31" spans="1:8" ht="26.1" customHeight="1">
      <c r="A31" s="15" t="s">
        <v>102</v>
      </c>
      <c r="B31" s="16" t="s">
        <v>103</v>
      </c>
      <c r="C31" s="15" t="s">
        <v>16</v>
      </c>
      <c r="D31" s="15" t="s">
        <v>104</v>
      </c>
      <c r="E31" s="17" t="s">
        <v>84</v>
      </c>
      <c r="F31" s="16">
        <v>16</v>
      </c>
      <c r="G31" s="18"/>
      <c r="H31" s="19">
        <f t="shared" si="0"/>
        <v>0</v>
      </c>
    </row>
    <row r="32" spans="1:8" ht="39" customHeight="1">
      <c r="A32" s="15" t="s">
        <v>105</v>
      </c>
      <c r="B32" s="16" t="s">
        <v>106</v>
      </c>
      <c r="C32" s="15" t="s">
        <v>50</v>
      </c>
      <c r="D32" s="15" t="s">
        <v>107</v>
      </c>
      <c r="E32" s="17" t="s">
        <v>108</v>
      </c>
      <c r="F32" s="16">
        <v>0.33</v>
      </c>
      <c r="G32" s="18"/>
      <c r="H32" s="19">
        <f t="shared" si="0"/>
        <v>0</v>
      </c>
    </row>
    <row r="33" spans="1:8" ht="24" customHeight="1">
      <c r="A33" s="12" t="s">
        <v>109</v>
      </c>
      <c r="B33" s="12"/>
      <c r="C33" s="12"/>
      <c r="D33" s="12" t="s">
        <v>110</v>
      </c>
      <c r="E33" s="12"/>
      <c r="F33" s="13"/>
      <c r="G33" s="12"/>
      <c r="H33" s="14"/>
    </row>
    <row r="34" spans="1:8" ht="24" customHeight="1">
      <c r="A34" s="12" t="s">
        <v>111</v>
      </c>
      <c r="B34" s="12"/>
      <c r="C34" s="12"/>
      <c r="D34" s="12" t="s">
        <v>112</v>
      </c>
      <c r="E34" s="12"/>
      <c r="F34" s="13"/>
      <c r="G34" s="12"/>
      <c r="H34" s="14"/>
    </row>
    <row r="35" spans="1:8" ht="26.1" customHeight="1">
      <c r="A35" s="15" t="s">
        <v>113</v>
      </c>
      <c r="B35" s="16" t="s">
        <v>114</v>
      </c>
      <c r="C35" s="15" t="s">
        <v>16</v>
      </c>
      <c r="D35" s="15" t="s">
        <v>115</v>
      </c>
      <c r="E35" s="17" t="s">
        <v>116</v>
      </c>
      <c r="F35" s="16">
        <v>208.01</v>
      </c>
      <c r="G35" s="18"/>
      <c r="H35" s="19">
        <f t="shared" ref="H35:H38" si="1">TRUNC(F35 * G35, 2)</f>
        <v>0</v>
      </c>
    </row>
    <row r="36" spans="1:8" ht="26.1" customHeight="1">
      <c r="A36" s="15" t="s">
        <v>117</v>
      </c>
      <c r="B36" s="16" t="s">
        <v>118</v>
      </c>
      <c r="C36" s="15" t="s">
        <v>16</v>
      </c>
      <c r="D36" s="15" t="s">
        <v>119</v>
      </c>
      <c r="E36" s="17" t="s">
        <v>116</v>
      </c>
      <c r="F36" s="16">
        <v>66.900000000000006</v>
      </c>
      <c r="G36" s="18"/>
      <c r="H36" s="19">
        <f t="shared" si="1"/>
        <v>0</v>
      </c>
    </row>
    <row r="37" spans="1:8" ht="26.1" customHeight="1">
      <c r="A37" s="15" t="s">
        <v>120</v>
      </c>
      <c r="B37" s="16" t="s">
        <v>121</v>
      </c>
      <c r="C37" s="15" t="s">
        <v>69</v>
      </c>
      <c r="D37" s="15" t="s">
        <v>122</v>
      </c>
      <c r="E37" s="17" t="s">
        <v>123</v>
      </c>
      <c r="F37" s="16">
        <v>72</v>
      </c>
      <c r="G37" s="18"/>
      <c r="H37" s="19">
        <f t="shared" si="1"/>
        <v>0</v>
      </c>
    </row>
    <row r="38" spans="1:8" ht="26.1" customHeight="1">
      <c r="A38" s="15" t="s">
        <v>124</v>
      </c>
      <c r="B38" s="16" t="s">
        <v>125</v>
      </c>
      <c r="C38" s="15" t="s">
        <v>50</v>
      </c>
      <c r="D38" s="15" t="s">
        <v>126</v>
      </c>
      <c r="E38" s="17" t="s">
        <v>91</v>
      </c>
      <c r="F38" s="16">
        <v>5.0999999999999996</v>
      </c>
      <c r="G38" s="18"/>
      <c r="H38" s="19">
        <f t="shared" si="1"/>
        <v>0</v>
      </c>
    </row>
    <row r="39" spans="1:8" ht="24" customHeight="1">
      <c r="A39" s="12" t="s">
        <v>127</v>
      </c>
      <c r="B39" s="12"/>
      <c r="C39" s="12"/>
      <c r="D39" s="12" t="s">
        <v>128</v>
      </c>
      <c r="E39" s="12"/>
      <c r="F39" s="13"/>
      <c r="G39" s="12"/>
      <c r="H39" s="14"/>
    </row>
    <row r="40" spans="1:8" ht="26.1" customHeight="1">
      <c r="A40" s="15" t="s">
        <v>129</v>
      </c>
      <c r="B40" s="16" t="s">
        <v>130</v>
      </c>
      <c r="C40" s="15" t="s">
        <v>16</v>
      </c>
      <c r="D40" s="15" t="s">
        <v>131</v>
      </c>
      <c r="E40" s="17" t="s">
        <v>91</v>
      </c>
      <c r="F40" s="16">
        <v>11.33</v>
      </c>
      <c r="G40" s="18"/>
      <c r="H40" s="19">
        <f t="shared" ref="H40:H48" si="2">TRUNC(F40 * G40, 2)</f>
        <v>0</v>
      </c>
    </row>
    <row r="41" spans="1:8" ht="39" customHeight="1">
      <c r="A41" s="15" t="s">
        <v>132</v>
      </c>
      <c r="B41" s="16" t="s">
        <v>133</v>
      </c>
      <c r="C41" s="15" t="s">
        <v>16</v>
      </c>
      <c r="D41" s="15" t="s">
        <v>134</v>
      </c>
      <c r="E41" s="17" t="s">
        <v>56</v>
      </c>
      <c r="F41" s="16">
        <v>12.06</v>
      </c>
      <c r="G41" s="18"/>
      <c r="H41" s="19">
        <f t="shared" si="2"/>
        <v>0</v>
      </c>
    </row>
    <row r="42" spans="1:8" ht="39" customHeight="1">
      <c r="A42" s="15" t="s">
        <v>135</v>
      </c>
      <c r="B42" s="16" t="s">
        <v>136</v>
      </c>
      <c r="C42" s="15" t="s">
        <v>16</v>
      </c>
      <c r="D42" s="15" t="s">
        <v>137</v>
      </c>
      <c r="E42" s="17" t="s">
        <v>56</v>
      </c>
      <c r="F42" s="16">
        <v>2.78</v>
      </c>
      <c r="G42" s="18"/>
      <c r="H42" s="19">
        <f t="shared" si="2"/>
        <v>0</v>
      </c>
    </row>
    <row r="43" spans="1:8" ht="39" customHeight="1">
      <c r="A43" s="15" t="s">
        <v>138</v>
      </c>
      <c r="B43" s="16" t="s">
        <v>139</v>
      </c>
      <c r="C43" s="15" t="s">
        <v>16</v>
      </c>
      <c r="D43" s="15" t="s">
        <v>140</v>
      </c>
      <c r="E43" s="17" t="s">
        <v>56</v>
      </c>
      <c r="F43" s="16">
        <v>11.48</v>
      </c>
      <c r="G43" s="18"/>
      <c r="H43" s="19">
        <f t="shared" si="2"/>
        <v>0</v>
      </c>
    </row>
    <row r="44" spans="1:8" ht="26.1" customHeight="1">
      <c r="A44" s="15" t="s">
        <v>141</v>
      </c>
      <c r="B44" s="16" t="s">
        <v>142</v>
      </c>
      <c r="C44" s="15" t="s">
        <v>16</v>
      </c>
      <c r="D44" s="15" t="s">
        <v>143</v>
      </c>
      <c r="E44" s="17" t="s">
        <v>116</v>
      </c>
      <c r="F44" s="16">
        <v>0.7</v>
      </c>
      <c r="G44" s="18"/>
      <c r="H44" s="19">
        <f t="shared" si="2"/>
        <v>0</v>
      </c>
    </row>
    <row r="45" spans="1:8" ht="26.1" customHeight="1">
      <c r="A45" s="15" t="s">
        <v>144</v>
      </c>
      <c r="B45" s="16" t="s">
        <v>145</v>
      </c>
      <c r="C45" s="15" t="s">
        <v>16</v>
      </c>
      <c r="D45" s="15" t="s">
        <v>146</v>
      </c>
      <c r="E45" s="17" t="s">
        <v>116</v>
      </c>
      <c r="F45" s="16">
        <v>50.8</v>
      </c>
      <c r="G45" s="18"/>
      <c r="H45" s="19">
        <f t="shared" si="2"/>
        <v>0</v>
      </c>
    </row>
    <row r="46" spans="1:8" ht="26.1" customHeight="1">
      <c r="A46" s="15" t="s">
        <v>147</v>
      </c>
      <c r="B46" s="16" t="s">
        <v>148</v>
      </c>
      <c r="C46" s="15" t="s">
        <v>16</v>
      </c>
      <c r="D46" s="15" t="s">
        <v>149</v>
      </c>
      <c r="E46" s="17" t="s">
        <v>116</v>
      </c>
      <c r="F46" s="16">
        <v>16.32</v>
      </c>
      <c r="G46" s="18"/>
      <c r="H46" s="19">
        <f t="shared" si="2"/>
        <v>0</v>
      </c>
    </row>
    <row r="47" spans="1:8" ht="26.1" customHeight="1">
      <c r="A47" s="15" t="s">
        <v>150</v>
      </c>
      <c r="B47" s="16" t="s">
        <v>125</v>
      </c>
      <c r="C47" s="15" t="s">
        <v>50</v>
      </c>
      <c r="D47" s="15" t="s">
        <v>126</v>
      </c>
      <c r="E47" s="17" t="s">
        <v>91</v>
      </c>
      <c r="F47" s="16">
        <v>1.61</v>
      </c>
      <c r="G47" s="18"/>
      <c r="H47" s="19">
        <f t="shared" si="2"/>
        <v>0</v>
      </c>
    </row>
    <row r="48" spans="1:8" ht="26.1" customHeight="1">
      <c r="A48" s="15" t="s">
        <v>151</v>
      </c>
      <c r="B48" s="16" t="s">
        <v>152</v>
      </c>
      <c r="C48" s="15" t="s">
        <v>16</v>
      </c>
      <c r="D48" s="15" t="s">
        <v>153</v>
      </c>
      <c r="E48" s="17" t="s">
        <v>91</v>
      </c>
      <c r="F48" s="16">
        <v>9.7200000000000006</v>
      </c>
      <c r="G48" s="18"/>
      <c r="H48" s="19">
        <f t="shared" si="2"/>
        <v>0</v>
      </c>
    </row>
    <row r="49" spans="1:8" ht="24" customHeight="1">
      <c r="A49" s="12" t="s">
        <v>154</v>
      </c>
      <c r="B49" s="12"/>
      <c r="C49" s="12"/>
      <c r="D49" s="12" t="s">
        <v>155</v>
      </c>
      <c r="E49" s="12"/>
      <c r="F49" s="13"/>
      <c r="G49" s="12"/>
      <c r="H49" s="14"/>
    </row>
    <row r="50" spans="1:8" ht="26.1" customHeight="1">
      <c r="A50" s="15" t="s">
        <v>156</v>
      </c>
      <c r="B50" s="16" t="s">
        <v>157</v>
      </c>
      <c r="C50" s="15" t="s">
        <v>69</v>
      </c>
      <c r="D50" s="15" t="s">
        <v>158</v>
      </c>
      <c r="E50" s="17" t="s">
        <v>159</v>
      </c>
      <c r="F50" s="16">
        <v>8</v>
      </c>
      <c r="G50" s="18"/>
      <c r="H50" s="19">
        <f t="shared" ref="H50" si="3">TRUNC(F50 * G50, 2)</f>
        <v>0</v>
      </c>
    </row>
    <row r="51" spans="1:8" ht="24" customHeight="1">
      <c r="A51" s="12" t="s">
        <v>160</v>
      </c>
      <c r="B51" s="12"/>
      <c r="C51" s="12"/>
      <c r="D51" s="12" t="s">
        <v>161</v>
      </c>
      <c r="E51" s="12"/>
      <c r="F51" s="13"/>
      <c r="G51" s="12"/>
      <c r="H51" s="14"/>
    </row>
    <row r="52" spans="1:8" ht="24" customHeight="1">
      <c r="A52" s="12" t="s">
        <v>162</v>
      </c>
      <c r="B52" s="12"/>
      <c r="C52" s="12"/>
      <c r="D52" s="12" t="s">
        <v>163</v>
      </c>
      <c r="E52" s="12"/>
      <c r="F52" s="13"/>
      <c r="G52" s="12"/>
      <c r="H52" s="14"/>
    </row>
    <row r="53" spans="1:8" ht="51.95" customHeight="1">
      <c r="A53" s="15" t="s">
        <v>164</v>
      </c>
      <c r="B53" s="16" t="s">
        <v>165</v>
      </c>
      <c r="C53" s="15" t="s">
        <v>16</v>
      </c>
      <c r="D53" s="15" t="s">
        <v>166</v>
      </c>
      <c r="E53" s="17" t="s">
        <v>116</v>
      </c>
      <c r="F53" s="16">
        <v>962.44</v>
      </c>
      <c r="G53" s="18"/>
      <c r="H53" s="19">
        <f t="shared" ref="H53:H55" si="4">TRUNC(F53 * G53, 2)</f>
        <v>0</v>
      </c>
    </row>
    <row r="54" spans="1:8" ht="39" customHeight="1">
      <c r="A54" s="15" t="s">
        <v>167</v>
      </c>
      <c r="B54" s="16" t="s">
        <v>168</v>
      </c>
      <c r="C54" s="15" t="s">
        <v>50</v>
      </c>
      <c r="D54" s="15" t="s">
        <v>169</v>
      </c>
      <c r="E54" s="17" t="s">
        <v>116</v>
      </c>
      <c r="F54" s="16">
        <v>136.21</v>
      </c>
      <c r="G54" s="18"/>
      <c r="H54" s="19">
        <f t="shared" si="4"/>
        <v>0</v>
      </c>
    </row>
    <row r="55" spans="1:8" ht="51.95" customHeight="1">
      <c r="A55" s="15" t="s">
        <v>170</v>
      </c>
      <c r="B55" s="16" t="s">
        <v>171</v>
      </c>
      <c r="C55" s="15" t="s">
        <v>16</v>
      </c>
      <c r="D55" s="15" t="s">
        <v>172</v>
      </c>
      <c r="E55" s="17" t="s">
        <v>56</v>
      </c>
      <c r="F55" s="16">
        <v>39.01</v>
      </c>
      <c r="G55" s="18"/>
      <c r="H55" s="19">
        <f t="shared" si="4"/>
        <v>0</v>
      </c>
    </row>
    <row r="56" spans="1:8" ht="24" customHeight="1">
      <c r="A56" s="12" t="s">
        <v>173</v>
      </c>
      <c r="B56" s="12"/>
      <c r="C56" s="12"/>
      <c r="D56" s="12" t="s">
        <v>174</v>
      </c>
      <c r="E56" s="12"/>
      <c r="F56" s="13"/>
      <c r="G56" s="12"/>
      <c r="H56" s="14"/>
    </row>
    <row r="57" spans="1:8" ht="24" customHeight="1">
      <c r="A57" s="12" t="s">
        <v>175</v>
      </c>
      <c r="B57" s="12"/>
      <c r="C57" s="12"/>
      <c r="D57" s="12" t="s">
        <v>176</v>
      </c>
      <c r="E57" s="12"/>
      <c r="F57" s="13"/>
      <c r="G57" s="12"/>
      <c r="H57" s="14"/>
    </row>
    <row r="58" spans="1:8" ht="39" customHeight="1">
      <c r="A58" s="15" t="s">
        <v>177</v>
      </c>
      <c r="B58" s="16" t="s">
        <v>178</v>
      </c>
      <c r="C58" s="15" t="s">
        <v>16</v>
      </c>
      <c r="D58" s="15" t="s">
        <v>179</v>
      </c>
      <c r="E58" s="17" t="s">
        <v>116</v>
      </c>
      <c r="F58" s="16">
        <v>2518.58</v>
      </c>
      <c r="G58" s="18"/>
      <c r="H58" s="19">
        <f t="shared" ref="H58" si="5">TRUNC(F58 * G58, 2)</f>
        <v>0</v>
      </c>
    </row>
    <row r="59" spans="1:8" ht="24" customHeight="1">
      <c r="A59" s="12" t="s">
        <v>180</v>
      </c>
      <c r="B59" s="12"/>
      <c r="C59" s="12"/>
      <c r="D59" s="12" t="s">
        <v>181</v>
      </c>
      <c r="E59" s="12"/>
      <c r="F59" s="13"/>
      <c r="G59" s="12"/>
      <c r="H59" s="14"/>
    </row>
    <row r="60" spans="1:8" ht="39" customHeight="1">
      <c r="A60" s="15" t="s">
        <v>182</v>
      </c>
      <c r="B60" s="16" t="s">
        <v>183</v>
      </c>
      <c r="C60" s="15" t="s">
        <v>16</v>
      </c>
      <c r="D60" s="15" t="s">
        <v>184</v>
      </c>
      <c r="E60" s="17" t="s">
        <v>56</v>
      </c>
      <c r="F60" s="16">
        <v>230.72</v>
      </c>
      <c r="G60" s="18"/>
      <c r="H60" s="19">
        <f t="shared" ref="H60" si="6">TRUNC(F60 * G60, 2)</f>
        <v>0</v>
      </c>
    </row>
    <row r="61" spans="1:8" ht="24" customHeight="1">
      <c r="A61" s="12" t="s">
        <v>185</v>
      </c>
      <c r="B61" s="12"/>
      <c r="C61" s="12"/>
      <c r="D61" s="12" t="s">
        <v>186</v>
      </c>
      <c r="E61" s="12"/>
      <c r="F61" s="13"/>
      <c r="G61" s="12"/>
      <c r="H61" s="14"/>
    </row>
    <row r="62" spans="1:8" ht="39" customHeight="1">
      <c r="A62" s="15" t="s">
        <v>187</v>
      </c>
      <c r="B62" s="16" t="s">
        <v>188</v>
      </c>
      <c r="C62" s="15" t="s">
        <v>16</v>
      </c>
      <c r="D62" s="15" t="s">
        <v>189</v>
      </c>
      <c r="E62" s="17" t="s">
        <v>84</v>
      </c>
      <c r="F62" s="16">
        <v>17.399999999999999</v>
      </c>
      <c r="G62" s="18"/>
      <c r="H62" s="19">
        <f t="shared" ref="H62:H65" si="7">TRUNC(F62 * G62, 2)</f>
        <v>0</v>
      </c>
    </row>
    <row r="63" spans="1:8" ht="26.1" customHeight="1">
      <c r="A63" s="15" t="s">
        <v>190</v>
      </c>
      <c r="B63" s="16" t="s">
        <v>191</v>
      </c>
      <c r="C63" s="15" t="s">
        <v>16</v>
      </c>
      <c r="D63" s="15" t="s">
        <v>192</v>
      </c>
      <c r="E63" s="17" t="s">
        <v>84</v>
      </c>
      <c r="F63" s="16">
        <v>61.3</v>
      </c>
      <c r="G63" s="18"/>
      <c r="H63" s="19">
        <f t="shared" si="7"/>
        <v>0</v>
      </c>
    </row>
    <row r="64" spans="1:8" ht="26.1" customHeight="1">
      <c r="A64" s="15" t="s">
        <v>193</v>
      </c>
      <c r="B64" s="16" t="s">
        <v>194</v>
      </c>
      <c r="C64" s="15" t="s">
        <v>50</v>
      </c>
      <c r="D64" s="15" t="s">
        <v>195</v>
      </c>
      <c r="E64" s="17" t="s">
        <v>56</v>
      </c>
      <c r="F64" s="16">
        <v>30.38</v>
      </c>
      <c r="G64" s="18"/>
      <c r="H64" s="19">
        <f t="shared" si="7"/>
        <v>0</v>
      </c>
    </row>
    <row r="65" spans="1:8" ht="51.95" customHeight="1">
      <c r="A65" s="15" t="s">
        <v>196</v>
      </c>
      <c r="B65" s="16" t="s">
        <v>171</v>
      </c>
      <c r="C65" s="15" t="s">
        <v>16</v>
      </c>
      <c r="D65" s="15" t="s">
        <v>172</v>
      </c>
      <c r="E65" s="17" t="s">
        <v>56</v>
      </c>
      <c r="F65" s="16">
        <v>30.38</v>
      </c>
      <c r="G65" s="18"/>
      <c r="H65" s="19">
        <f t="shared" si="7"/>
        <v>0</v>
      </c>
    </row>
    <row r="66" spans="1:8" ht="24" customHeight="1">
      <c r="A66" s="12" t="s">
        <v>197</v>
      </c>
      <c r="B66" s="12"/>
      <c r="C66" s="12"/>
      <c r="D66" s="12" t="s">
        <v>198</v>
      </c>
      <c r="E66" s="12"/>
      <c r="F66" s="13"/>
      <c r="G66" s="12"/>
      <c r="H66" s="14"/>
    </row>
    <row r="67" spans="1:8" ht="26.1" customHeight="1">
      <c r="A67" s="15" t="s">
        <v>199</v>
      </c>
      <c r="B67" s="16" t="s">
        <v>130</v>
      </c>
      <c r="C67" s="15" t="s">
        <v>16</v>
      </c>
      <c r="D67" s="15" t="s">
        <v>131</v>
      </c>
      <c r="E67" s="17" t="s">
        <v>91</v>
      </c>
      <c r="F67" s="16">
        <v>8.39</v>
      </c>
      <c r="G67" s="18"/>
      <c r="H67" s="19">
        <f t="shared" ref="H67:H72" si="8">TRUNC(F67 * G67, 2)</f>
        <v>0</v>
      </c>
    </row>
    <row r="68" spans="1:8" ht="39" customHeight="1">
      <c r="A68" s="15" t="s">
        <v>200</v>
      </c>
      <c r="B68" s="16" t="s">
        <v>201</v>
      </c>
      <c r="C68" s="15" t="s">
        <v>16</v>
      </c>
      <c r="D68" s="15" t="s">
        <v>202</v>
      </c>
      <c r="E68" s="17" t="s">
        <v>84</v>
      </c>
      <c r="F68" s="16">
        <v>44.6</v>
      </c>
      <c r="G68" s="18"/>
      <c r="H68" s="19">
        <f t="shared" si="8"/>
        <v>0</v>
      </c>
    </row>
    <row r="69" spans="1:8" ht="65.099999999999994" customHeight="1">
      <c r="A69" s="15" t="s">
        <v>203</v>
      </c>
      <c r="B69" s="16" t="s">
        <v>204</v>
      </c>
      <c r="C69" s="15" t="s">
        <v>16</v>
      </c>
      <c r="D69" s="15" t="s">
        <v>205</v>
      </c>
      <c r="E69" s="17" t="s">
        <v>84</v>
      </c>
      <c r="F69" s="16">
        <v>18.899999999999999</v>
      </c>
      <c r="G69" s="18"/>
      <c r="H69" s="19">
        <f t="shared" si="8"/>
        <v>0</v>
      </c>
    </row>
    <row r="70" spans="1:8" ht="39" customHeight="1">
      <c r="A70" s="15" t="s">
        <v>206</v>
      </c>
      <c r="B70" s="16" t="s">
        <v>207</v>
      </c>
      <c r="C70" s="15" t="s">
        <v>16</v>
      </c>
      <c r="D70" s="15" t="s">
        <v>208</v>
      </c>
      <c r="E70" s="17" t="s">
        <v>33</v>
      </c>
      <c r="F70" s="16">
        <v>12</v>
      </c>
      <c r="G70" s="18"/>
      <c r="H70" s="19">
        <f t="shared" si="8"/>
        <v>0</v>
      </c>
    </row>
    <row r="71" spans="1:8" ht="26.1" customHeight="1">
      <c r="A71" s="15" t="s">
        <v>209</v>
      </c>
      <c r="B71" s="16" t="s">
        <v>210</v>
      </c>
      <c r="C71" s="15" t="s">
        <v>16</v>
      </c>
      <c r="D71" s="15" t="s">
        <v>211</v>
      </c>
      <c r="E71" s="17" t="s">
        <v>91</v>
      </c>
      <c r="F71" s="16">
        <v>1.28</v>
      </c>
      <c r="G71" s="18"/>
      <c r="H71" s="19">
        <f t="shared" si="8"/>
        <v>0</v>
      </c>
    </row>
    <row r="72" spans="1:8" ht="26.1" customHeight="1">
      <c r="A72" s="15" t="s">
        <v>212</v>
      </c>
      <c r="B72" s="16" t="s">
        <v>152</v>
      </c>
      <c r="C72" s="15" t="s">
        <v>16</v>
      </c>
      <c r="D72" s="15" t="s">
        <v>153</v>
      </c>
      <c r="E72" s="17" t="s">
        <v>91</v>
      </c>
      <c r="F72" s="16">
        <v>4.01</v>
      </c>
      <c r="G72" s="18"/>
      <c r="H72" s="19">
        <f t="shared" si="8"/>
        <v>0</v>
      </c>
    </row>
    <row r="73" spans="1:8">
      <c r="A73" s="20"/>
      <c r="B73" s="20"/>
      <c r="C73" s="20"/>
      <c r="D73" s="20"/>
      <c r="E73" s="20"/>
      <c r="F73" s="20"/>
      <c r="G73" s="20"/>
      <c r="H73" s="20"/>
    </row>
    <row r="74" spans="1:8">
      <c r="A74" s="21"/>
      <c r="B74" s="21"/>
      <c r="C74" s="21"/>
      <c r="D74" s="22"/>
      <c r="E74" s="5"/>
      <c r="F74" s="3" t="s">
        <v>213</v>
      </c>
      <c r="G74" s="23">
        <f>SUM(H6:H72)</f>
        <v>0</v>
      </c>
      <c r="H74" s="21"/>
    </row>
  </sheetData>
  <sheetProtection algorithmName="SHA-512" hashValue="XkbejR3S2jiQEQqMW8RNeK3oafZIXxwHSiNzqP/B9PPiiPRfhyCdHNbdf6i/o9S/OzI+x8JFkUDEsKBRvz5gvQ==" saltValue="Wl0w2zNv9hfcMCDRkkSrDw==" spinCount="100000" sheet="1" objects="1" scenarios="1"/>
  <mergeCells count="5">
    <mergeCell ref="A74:C74"/>
    <mergeCell ref="G74:H74"/>
    <mergeCell ref="A3:H3"/>
    <mergeCell ref="E1:F1"/>
    <mergeCell ref="E2:F2"/>
  </mergeCells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Andar - Centro - Belo Horizonte / MG
 / orcamentoeng3@sescmg.com.br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axlsx</dc:creator>
  <cp:keywords/>
  <dc:description/>
  <cp:lastModifiedBy>Carlos Henrique dos Santos</cp:lastModifiedBy>
  <cp:revision>0</cp:revision>
  <dcterms:created xsi:type="dcterms:W3CDTF">2023-02-23T20:07:03Z</dcterms:created>
  <dcterms:modified xsi:type="dcterms:W3CDTF">2023-02-24T14:10:44Z</dcterms:modified>
  <cp:category/>
  <cp:contentStatus/>
</cp:coreProperties>
</file>