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000.2023 - Pintura Poços de Caldas\01 - Fase Interna\09 - Edital &amp; Anexos\"/>
    </mc:Choice>
  </mc:AlternateContent>
  <xr:revisionPtr revIDLastSave="0" documentId="13_ncr:1_{73695F74-297E-4B5E-86AB-4DFA94F795ED}" xr6:coauthVersionLast="47" xr6:coauthVersionMax="47" xr10:uidLastSave="{00000000-0000-0000-0000-000000000000}"/>
  <bookViews>
    <workbookView xWindow="-120" yWindow="-120" windowWidth="29040" windowHeight="15840" xr2:uid="{EFAA3EC2-9CB4-49B8-AFB9-D1BFE231831D}"/>
  </bookViews>
  <sheets>
    <sheet name="SUPRIMENTOS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SUPRIMENTOS!$B$10:$G$86</definedName>
    <definedName name="_Order1" hidden="1">255</definedName>
    <definedName name="_Toc286419920" localSheetId="0">SUPRIMENTOS!#REF!</definedName>
    <definedName name="_xlnm.Print_Area" localSheetId="0">SUPRIMENTOS!$B$2:$G$106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SUPRIMENTOS!$2:$10</definedName>
    <definedName name="Z_7809317B_5503_4722_9D35_5A4FE57E12E2_.wvu.FilterData" localSheetId="0" hidden="1">SUPRIMENTOS!#REF!</definedName>
    <definedName name="Z_7809317B_5503_4722_9D35_5A4FE57E12E2_.wvu.PrintArea" localSheetId="0" hidden="1">SUPRIMENTOS!#REF!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1" l="1"/>
  <c r="G51" i="1" s="1"/>
  <c r="E50" i="1"/>
  <c r="E49" i="1"/>
  <c r="G49" i="1" s="1"/>
  <c r="G48" i="1"/>
  <c r="E48" i="1"/>
  <c r="E47" i="1"/>
  <c r="G46" i="1"/>
  <c r="E46" i="1"/>
  <c r="E45" i="1"/>
  <c r="G45" i="1" s="1"/>
  <c r="E44" i="1"/>
  <c r="G44" i="1" s="1"/>
  <c r="E43" i="1"/>
  <c r="G43" i="1" s="1"/>
  <c r="G42" i="1"/>
  <c r="E42" i="1"/>
  <c r="E41" i="1"/>
  <c r="G41" i="1" s="1"/>
  <c r="E40" i="1"/>
  <c r="E39" i="1"/>
  <c r="G39" i="1" s="1"/>
  <c r="E38" i="1"/>
  <c r="G37" i="1"/>
  <c r="E37" i="1"/>
  <c r="E36" i="1"/>
  <c r="G35" i="1"/>
  <c r="E35" i="1"/>
  <c r="E34" i="1"/>
  <c r="E33" i="1"/>
  <c r="E32" i="1"/>
  <c r="G32" i="1" s="1"/>
  <c r="E31" i="1"/>
  <c r="E30" i="1"/>
  <c r="G30" i="1" s="1"/>
  <c r="E29" i="1"/>
  <c r="E28" i="1"/>
  <c r="E27" i="1"/>
  <c r="G27" i="1" s="1"/>
  <c r="E26" i="1"/>
  <c r="E25" i="1"/>
  <c r="G25" i="1" s="1"/>
  <c r="E24" i="1"/>
  <c r="E23" i="1"/>
  <c r="G23" i="1" s="1"/>
  <c r="E22" i="1"/>
  <c r="G22" i="1" s="1"/>
  <c r="E21" i="1"/>
  <c r="G21" i="1" s="1"/>
  <c r="E20" i="1"/>
  <c r="G19" i="1"/>
  <c r="E19" i="1"/>
  <c r="G18" i="1"/>
  <c r="E18" i="1"/>
  <c r="E17" i="1"/>
  <c r="G17" i="1" s="1"/>
  <c r="G16" i="1"/>
  <c r="E16" i="1"/>
  <c r="G15" i="1"/>
  <c r="E15" i="1"/>
  <c r="G14" i="1"/>
  <c r="E14" i="1"/>
  <c r="E13" i="1"/>
  <c r="G13" i="1" s="1"/>
  <c r="G12" i="1"/>
  <c r="E12" i="1"/>
  <c r="C8" i="1"/>
  <c r="C7" i="1"/>
  <c r="C6" i="1"/>
</calcChain>
</file>

<file path=xl/sharedStrings.xml><?xml version="1.0" encoding="utf-8"?>
<sst xmlns="http://schemas.openxmlformats.org/spreadsheetml/2006/main" count="133" uniqueCount="109">
  <si>
    <t>SERVIÇO SOCIAL DO COMERCIO</t>
  </si>
  <si>
    <t>SERVIÇO:</t>
  </si>
  <si>
    <t>LOCAL :</t>
  </si>
  <si>
    <t>BDI SERV</t>
  </si>
  <si>
    <t>PRAZO :</t>
  </si>
  <si>
    <t>ITEM</t>
  </si>
  <si>
    <t>DESCRIÇÃO DOS SERVIÇOS</t>
  </si>
  <si>
    <t>UNID.</t>
  </si>
  <si>
    <t>QUANT.</t>
  </si>
  <si>
    <t>PREÇO UNIT.</t>
  </si>
  <si>
    <t>PREÇO TOTAL</t>
  </si>
  <si>
    <t>1.</t>
  </si>
  <si>
    <t>MOBILIZAÇÃO, DESMOBILIZAÇÃO, CANTEIRO DE SERVIÇOS, SERVIÇOS INICIAIS E EQUIPAMENTOS</t>
  </si>
  <si>
    <t>1.1</t>
  </si>
  <si>
    <t>Mobilização, desmobilização, instalação e manutenção de canteiro de serviços.</t>
  </si>
  <si>
    <t>unid.</t>
  </si>
  <si>
    <t>1.2</t>
  </si>
  <si>
    <t>Encarregado ou supervisor de serviços.</t>
  </si>
  <si>
    <t>mês</t>
  </si>
  <si>
    <t>1.3</t>
  </si>
  <si>
    <t xml:space="preserve">Auxiliar técnico / Assistente de engenharia </t>
  </si>
  <si>
    <t>1.4</t>
  </si>
  <si>
    <t>Técnico de segurança.</t>
  </si>
  <si>
    <t>H</t>
  </si>
  <si>
    <t>1.5</t>
  </si>
  <si>
    <t>Caçambas capacidade 5 m³.</t>
  </si>
  <si>
    <t>1.6</t>
  </si>
  <si>
    <t xml:space="preserve">Locação de andaime metálico tipo fachadeiro, largura de 1,20 m x altura de 2,0 m por painel, incluindo diagonais em x, barras de ligação, sapatas e demais itens necessários a montagem (não inclui instalação) .                                                                                                                                                                                                                                                     </t>
  </si>
  <si>
    <t>m² x mês</t>
  </si>
  <si>
    <t>1.7</t>
  </si>
  <si>
    <t xml:space="preserve">Montagem e desmontagem de andaime modular fachadeiro, com piso metálico, para edificações com múltiplos pavimentos (exclusive andaime e limpeza). </t>
  </si>
  <si>
    <t>m²</t>
  </si>
  <si>
    <t>1.8</t>
  </si>
  <si>
    <t>Colocação de tela em andaime fachadeiro.</t>
  </si>
  <si>
    <t>2.</t>
  </si>
  <si>
    <t>EXECUÇÃO DE DEMOLIÇÕES, ARGAMASSAS, CONCRETOS E REVESTIMENTOS EM GERAL</t>
  </si>
  <si>
    <t>2.1</t>
  </si>
  <si>
    <t>Execução de chapisco britado em brita número 0 aplicado em alvenarias internas, externas, tetos e elementos estruturais, com espessura máxima de 1,00 cm, feito com argamassa industrializada, incluindo limpeza do substrato, mão de obra e material.</t>
  </si>
  <si>
    <t>2.2</t>
  </si>
  <si>
    <t>Execução de reboco aplicado sobre chapisco ou direto sobre substrato, espessura mínima de 0,50 cm feito com argamassa industrializada, incluindo mão de obra e material.</t>
  </si>
  <si>
    <t>2.3</t>
  </si>
  <si>
    <t>Aplicação de massa niveladora a base acrílica ou PVA sobre parede, incluindo remoção do revestimento atual, limpeza do substrato, mão de obra e material. Método executivo conforme NBR 13245. Material referência marca Coral ou equivalente.</t>
  </si>
  <si>
    <t>3.</t>
  </si>
  <si>
    <t>APLICAÇÃO DE PINTURA EM MEIO-FIO</t>
  </si>
  <si>
    <t>3.1</t>
  </si>
  <si>
    <t xml:space="preserve">Aplicação de pintura com tinta acrílica em meio-fio, cor concreto ou branco neve mão de obra e material. </t>
  </si>
  <si>
    <t>4.</t>
  </si>
  <si>
    <t>APLICAÇÃO DE PINTURA EM MURO INTERNO E EXTERNO</t>
  </si>
  <si>
    <t>4.1</t>
  </si>
  <si>
    <t xml:space="preserve">Aplicação de pintura com tinta acrílica em muro, cor concreto ou branco neve mão de obra e material. </t>
  </si>
  <si>
    <t>5.</t>
  </si>
  <si>
    <t>APLICAÇÃO DE PINTURA EM PAREDES DAS EDIFICAÇÕES</t>
  </si>
  <si>
    <t>5.1</t>
  </si>
  <si>
    <t>EDIFICAÇÕES POUSADAS</t>
  </si>
  <si>
    <t>5.1.1</t>
  </si>
  <si>
    <t xml:space="preserve">Aplicação de pintura com tinta acrílica em paredes externas das edificações com trabalho em altura, cor concreto ou branco neve mão de obra e material. </t>
  </si>
  <si>
    <t>5.2</t>
  </si>
  <si>
    <t>PRÉDIO ADMINISTRATIVO E CASA AMARELA</t>
  </si>
  <si>
    <t>5.2.1</t>
  </si>
  <si>
    <t>6.</t>
  </si>
  <si>
    <t>APLICAÇÃO DE PINTURA NA ÁREA DO GINÁSIO</t>
  </si>
  <si>
    <t>6.1</t>
  </si>
  <si>
    <t>PAREDE INTERNA GINÁSIO</t>
  </si>
  <si>
    <t>6.1.1</t>
  </si>
  <si>
    <t>Aplicação de pintura com tinta látex acrílica premium, cor branco gelo, em parede interna sobre ardósia, massa, argamassa tipo reboco, chapisco ou textura, 02 (duas) demãos, incluindo mão de obra e material. Método executivo conforme NBR 13245. Material referência marca Coral ou equivalente.</t>
  </si>
  <si>
    <t>6.2</t>
  </si>
  <si>
    <t>ARQUIBANCADA INTERNA GINÁSIO</t>
  </si>
  <si>
    <t>6.2.1</t>
  </si>
  <si>
    <t>Aplicação de pintura acrílica premium em piso cimentado tipo arquibancadas de quadras poliesportivas, mão de obra e material. Método executivo conforme NBR 13245. Material referência marca Sherwin Williams ou equivalente.</t>
  </si>
  <si>
    <t>6.3</t>
  </si>
  <si>
    <t>PAREDE EXTERNA GINÁSIO</t>
  </si>
  <si>
    <t>6.3.1</t>
  </si>
  <si>
    <t>Aplicação de pintura com tinta látex acrílica premium em parede externa sobre massa, argamassa tipo reboco, chapisco ou textura, 02 (duas) demãos, incluindo mão de obra e material. Método executivo conforme NBR 13245. Material referência marca Coral ou equivalente.</t>
  </si>
  <si>
    <t>7.</t>
  </si>
  <si>
    <t>PINTURA ESMALTE</t>
  </si>
  <si>
    <t>7.1</t>
  </si>
  <si>
    <t>Aplicação de pintura esmalte brilhante sobre todas as faces da superfície metálica tipo guarda-corpo, corrimão, janela e grade em ambiente interno ou externo em geral 02 (duas) demãos. Método executivo conforme NBR 13245.</t>
  </si>
  <si>
    <t>7.2</t>
  </si>
  <si>
    <t>Aplicação de pintura esmalte fosco sobre superfície metálica tipo guarda-corpo com corrimão,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</si>
  <si>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7.3</t>
  </si>
  <si>
    <t>Aplicação de pintura esmalte fosco sobre superfície metálica tipo alambrado,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</si>
  <si>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Aplicação de pintura esmalte fosco sobre superfície metálica tipo grelhas e tampas de caixas de passagem,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</si>
  <si>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7.4</t>
  </si>
  <si>
    <t>Aplicação de pintura acrílica premium em poste de iluminação altura 4 metros com 02 (duas) demãos, incluindo mão de obra e material. Método executivo conforme NBR 13245. Material referência marca Suvinil ou equivalente.</t>
  </si>
  <si>
    <t>7.5</t>
  </si>
  <si>
    <t>Aplicação de pintura esmalte fosco sobre superfície metálica tipo postes de iluminação ornamental,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</si>
  <si>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8.</t>
  </si>
  <si>
    <t>PREPARAÇÃO E APLICAÇÃO DE VERNIZ</t>
  </si>
  <si>
    <t>8.1</t>
  </si>
  <si>
    <t>Lixamento de madeira para aplicação de fundo ou pintura.</t>
  </si>
  <si>
    <t>8.2</t>
  </si>
  <si>
    <t>Aplicação de verniz premium em superfície de madeira, 02 (duas) demãos, incluindo mão de obra e material. Método executivo conforme NBR 13245. Material referência marca Coral ou equivalente.</t>
  </si>
  <si>
    <t>9.</t>
  </si>
  <si>
    <t>APLICAÇÃO DE PINTURA EPOXI</t>
  </si>
  <si>
    <t>9.1</t>
  </si>
  <si>
    <t>Pintura com tinta epoxídica de acabamento aplicada a rolo ou pincel sobre perfil metálico executado em fábrica (por demão).</t>
  </si>
  <si>
    <t xml:space="preserve">TOTAL GERAL </t>
  </si>
  <si>
    <r>
      <t>OBSERVAÇÕES</t>
    </r>
    <r>
      <rPr>
        <b/>
        <sz val="9"/>
        <color theme="1"/>
        <rFont val="Arial"/>
        <family val="2"/>
      </rPr>
      <t xml:space="preserve">: </t>
    </r>
  </si>
  <si>
    <t xml:space="preserve">Declaramos que estamos de acordo com os seguintes itens: </t>
  </si>
  <si>
    <r>
      <t>1)</t>
    </r>
    <r>
      <rPr>
        <b/>
        <sz val="7"/>
        <color theme="1"/>
        <rFont val="Times New Roman"/>
        <family val="1"/>
      </rPr>
      <t xml:space="preserve">            </t>
    </r>
    <r>
      <rPr>
        <sz val="9"/>
        <color theme="1"/>
        <rFont val="Arial"/>
        <family val="2"/>
      </rPr>
      <t xml:space="preserve">No preço acima estão inclusos todos os impostos, seguros, insumos, peças, componentes, acessórios, taxas e quaisquer outras despesas relacionadas ao objeto da presente contratação. </t>
    </r>
  </si>
  <si>
    <r>
      <t>2)</t>
    </r>
    <r>
      <rPr>
        <b/>
        <sz val="7"/>
        <color theme="1"/>
        <rFont val="Times New Roman"/>
        <family val="1"/>
      </rPr>
      <t xml:space="preserve">            </t>
    </r>
    <r>
      <rPr>
        <sz val="9"/>
        <color theme="1"/>
        <rFont val="Arial"/>
        <family val="2"/>
      </rPr>
      <t xml:space="preserve">Esta proposta tem validade de, no mínimo, </t>
    </r>
    <r>
      <rPr>
        <b/>
        <sz val="9"/>
        <color theme="1"/>
        <rFont val="Arial"/>
        <family val="2"/>
      </rPr>
      <t>90 (noventa) dias corridos</t>
    </r>
    <r>
      <rPr>
        <sz val="9"/>
        <color theme="1"/>
        <rFont val="Arial"/>
        <family val="2"/>
      </rPr>
      <t>.</t>
    </r>
  </si>
  <si>
    <r>
      <t>3)</t>
    </r>
    <r>
      <rPr>
        <b/>
        <sz val="7"/>
        <color theme="1"/>
        <rFont val="Times New Roman"/>
        <family val="1"/>
      </rPr>
      <t xml:space="preserve">            </t>
    </r>
    <r>
      <rPr>
        <sz val="9"/>
        <color theme="1"/>
        <rFont val="Arial"/>
        <family val="2"/>
      </rPr>
      <t>O abaixo assinado declara estar ciente de que não lhe caberá direito de exigir nenhuma multa ou indenização financeira, caso o Sesc em Minas decida não o contratar.</t>
    </r>
  </si>
  <si>
    <t>.................................................., .........de....................................de 20____.</t>
  </si>
  <si>
    <t>________________________________________</t>
  </si>
  <si>
    <t>(Assinatura do representante legal da empresa)</t>
  </si>
  <si>
    <t>(Nome do representante legal da empresa)</t>
  </si>
  <si>
    <t>OBSERVAÇÃO: Este documento deverá ser preenchido preferencialmente em papel timbrado da empresa licitante e estar devidamente assinado por seu representante legal. Quando não forem papel timbrado, deverá constar o carimbo com CNPJ dessa empresa.</t>
  </si>
  <si>
    <t>O documento deverá conter o contato do preposto que será o responsável por realizar os trâmites de assinatura contratual.</t>
  </si>
  <si>
    <t>ANEXO II - MODELO DE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</si>
</sst>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1"/>
      <name val="Calibri"/>
      <family val="2"/>
      <scheme val="minor"/>
    </font>
    <font>
      <sz val="10"/>
      <color rgb="FF00B05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Times New Roman"/>
      <family val="1"/>
    </font>
    <font>
      <sz val="9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" fontId="4" fillId="0" borderId="2" xfId="2" applyNumberFormat="1" applyFont="1" applyBorder="1" applyAlignment="1">
      <alignment vertical="center"/>
    </xf>
    <xf numFmtId="1" fontId="4" fillId="0" borderId="3" xfId="2" applyNumberFormat="1" applyFont="1" applyBorder="1" applyAlignment="1">
      <alignment vertical="center"/>
    </xf>
    <xf numFmtId="1" fontId="4" fillId="0" borderId="0" xfId="2" applyNumberFormat="1" applyFont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7" fontId="6" fillId="0" borderId="0" xfId="0" applyNumberFormat="1" applyFont="1" applyAlignment="1" applyProtection="1">
      <alignment horizontal="left" vertical="center"/>
      <protection locked="0"/>
    </xf>
    <xf numFmtId="17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 wrapText="1"/>
      <protection locked="0"/>
    </xf>
    <xf numFmtId="1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1" fontId="4" fillId="0" borderId="5" xfId="2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" fontId="7" fillId="0" borderId="0" xfId="2" applyNumberFormat="1" applyFont="1" applyAlignment="1" applyProtection="1">
      <alignment horizontal="center" vertical="center"/>
      <protection locked="0"/>
    </xf>
    <xf numFmtId="1" fontId="7" fillId="0" borderId="5" xfId="2" quotePrefix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 wrapText="1"/>
    </xf>
    <xf numFmtId="10" fontId="6" fillId="0" borderId="0" xfId="0" applyNumberFormat="1" applyFont="1" applyAlignment="1" applyProtection="1">
      <alignment horizontal="center" vertical="center" wrapText="1"/>
      <protection locked="0"/>
    </xf>
    <xf numFmtId="10" fontId="7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" fontId="4" fillId="0" borderId="7" xfId="2" applyNumberFormat="1" applyFont="1" applyBorder="1" applyAlignment="1" applyProtection="1">
      <alignment horizontal="right" vertical="center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12" xfId="0" quotePrefix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justify" vertical="center" wrapText="1"/>
    </xf>
    <xf numFmtId="1" fontId="7" fillId="2" borderId="13" xfId="0" quotePrefix="1" applyNumberFormat="1" applyFont="1" applyFill="1" applyBorder="1" applyAlignment="1">
      <alignment horizontal="center" vertical="center"/>
    </xf>
    <xf numFmtId="164" fontId="7" fillId="2" borderId="13" xfId="3" applyNumberFormat="1" applyFont="1" applyFill="1" applyBorder="1" applyAlignment="1">
      <alignment horizontal="right" vertical="center"/>
    </xf>
    <xf numFmtId="164" fontId="7" fillId="2" borderId="14" xfId="3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 wrapText="1"/>
    </xf>
    <xf numFmtId="44" fontId="4" fillId="0" borderId="13" xfId="4" applyFont="1" applyFill="1" applyBorder="1" applyAlignment="1">
      <alignment vertical="center"/>
    </xf>
    <xf numFmtId="44" fontId="4" fillId="0" borderId="14" xfId="4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2" fontId="8" fillId="2" borderId="13" xfId="3" applyNumberFormat="1" applyFont="1" applyFill="1" applyBorder="1" applyAlignment="1">
      <alignment horizontal="center" vertical="center"/>
    </xf>
    <xf numFmtId="44" fontId="7" fillId="2" borderId="13" xfId="3" applyNumberFormat="1" applyFont="1" applyFill="1" applyBorder="1" applyAlignment="1">
      <alignment horizontal="right" vertical="center"/>
    </xf>
    <xf numFmtId="2" fontId="8" fillId="2" borderId="14" xfId="3" applyNumberFormat="1" applyFont="1" applyFill="1" applyBorder="1" applyAlignment="1">
      <alignment horizontal="center" vertical="center"/>
    </xf>
    <xf numFmtId="164" fontId="4" fillId="0" borderId="0" xfId="3" applyNumberFormat="1" applyFont="1" applyFill="1" applyBorder="1" applyAlignment="1">
      <alignment horizontal="right" vertical="center"/>
    </xf>
    <xf numFmtId="0" fontId="11" fillId="0" borderId="15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left" vertical="center"/>
    </xf>
    <xf numFmtId="0" fontId="10" fillId="0" borderId="17" xfId="0" applyFont="1" applyBorder="1" applyAlignment="1">
      <alignment horizontal="justify" vertical="center" wrapText="1"/>
    </xf>
    <xf numFmtId="0" fontId="10" fillId="0" borderId="17" xfId="0" applyFont="1" applyBorder="1" applyAlignment="1">
      <alignment horizontal="center" vertical="center" wrapText="1"/>
    </xf>
    <xf numFmtId="2" fontId="10" fillId="0" borderId="17" xfId="0" applyNumberFormat="1" applyFont="1" applyBorder="1" applyAlignment="1">
      <alignment horizontal="center" vertical="center" wrapText="1"/>
    </xf>
    <xf numFmtId="44" fontId="4" fillId="0" borderId="17" xfId="4" applyFont="1" applyFill="1" applyBorder="1" applyAlignment="1">
      <alignment vertical="center"/>
    </xf>
    <xf numFmtId="44" fontId="4" fillId="0" borderId="18" xfId="4" applyFont="1" applyFill="1" applyBorder="1" applyAlignment="1">
      <alignment vertical="center"/>
    </xf>
    <xf numFmtId="44" fontId="4" fillId="3" borderId="20" xfId="4" applyFont="1" applyFill="1" applyBorder="1" applyAlignment="1">
      <alignment vertical="center"/>
    </xf>
    <xf numFmtId="44" fontId="4" fillId="3" borderId="21" xfId="4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9" fillId="0" borderId="0" xfId="0" applyFont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12" fillId="3" borderId="19" xfId="0" quotePrefix="1" applyFont="1" applyFill="1" applyBorder="1" applyAlignment="1">
      <alignment horizontal="center" vertical="center"/>
    </xf>
    <xf numFmtId="0" fontId="12" fillId="3" borderId="20" xfId="0" quotePrefix="1" applyFont="1" applyFill="1" applyBorder="1" applyAlignment="1">
      <alignment horizontal="center" vertical="center"/>
    </xf>
  </cellXfs>
  <cellStyles count="5">
    <cellStyle name="Moeda 2" xfId="4" xr:uid="{1CA5E1BF-DE3B-4760-B822-2E955056CAEE}"/>
    <cellStyle name="Normal" xfId="0" builtinId="0"/>
    <cellStyle name="Normal_ListaALM" xfId="2" xr:uid="{0405F9D2-E6CA-4FF5-8420-EE4C592A21D6}"/>
    <cellStyle name="Porcentagem" xfId="1" builtinId="5"/>
    <cellStyle name="Vírgula 2" xfId="3" xr:uid="{B07D4354-6C4C-4C13-9907-DD28D88051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112335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9652FE3-C582-4DFF-B5D7-9C02AB3BB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112335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CC453458-37AD-4C6B-A7F4-C4F67A259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2%20-%20OBRAS/1%20-%20OBRAS%20SP/1%20-%20OBRAS%20EM%20ANDAMENTO/MODELO%20GP14/Residencial%20Monet%20-%20SP.LAT.029/6-%20Or&#231;amentos/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MA\Proposta\Coordena&#231;&#227;o%20Civil\&#193;REAS%20E%20UNIDADES\Regional%20Sul\Sesc%20Po&#231;os%20de%20Caldas\Termos%20de%20Refer&#234;ncia\Civil\2023\004005-00784%20-%20Servi&#231;os%20de%20Manuten&#231;&#227;o%20de%20Pintura\01%20-%20Termo%20de%20refer&#234;ncia\Anexo%20I%20-%20Or&#231;ament&#225;ria.xlsx" TargetMode="External"/><Relationship Id="rId1" Type="http://schemas.openxmlformats.org/officeDocument/2006/relationships/externalLinkPath" Target="/GMA/Proposta/Coordena&#231;&#227;o%20Civil/&#193;REAS%20E%20UNIDADES/Regional%20Sul/Sesc%20Po&#231;os%20de%20Caldas/Termos%20de%20Refer&#234;ncia/Civil/2023/004005-00784%20-%20Servi&#231;os%20de%20Manuten&#231;&#227;o%20de%20Pintura/01%20-%20Termo%20de%20refer&#234;ncia/Anexo%20I%20-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"/>
      <sheetName val="CRONOGRAMA"/>
      <sheetName val="CPU"/>
      <sheetName val="ADM OBRA"/>
      <sheetName val="BDI SERVIÇOS"/>
      <sheetName val="INSUMOS"/>
      <sheetName val="SINAPI"/>
      <sheetName val="Ginásio"/>
      <sheetName val="Pintura e civil"/>
      <sheetName val="Considerações"/>
      <sheetName val="Planilha1"/>
      <sheetName val="Esmalte"/>
    </sheetNames>
    <sheetDataSet>
      <sheetData sheetId="0"/>
      <sheetData sheetId="1">
        <row r="12">
          <cell r="E12">
            <v>1</v>
          </cell>
        </row>
        <row r="13">
          <cell r="E13">
            <v>4</v>
          </cell>
        </row>
        <row r="14">
          <cell r="E14">
            <v>4</v>
          </cell>
        </row>
        <row r="15">
          <cell r="E15">
            <v>40</v>
          </cell>
        </row>
        <row r="16">
          <cell r="E16">
            <v>2</v>
          </cell>
        </row>
        <row r="17">
          <cell r="E17">
            <v>800</v>
          </cell>
        </row>
        <row r="18">
          <cell r="E18">
            <v>2100</v>
          </cell>
        </row>
        <row r="19">
          <cell r="E19">
            <v>200</v>
          </cell>
        </row>
        <row r="21">
          <cell r="E21">
            <v>10</v>
          </cell>
        </row>
        <row r="22">
          <cell r="E22">
            <v>10</v>
          </cell>
        </row>
        <row r="23">
          <cell r="E23">
            <v>10</v>
          </cell>
        </row>
        <row r="25">
          <cell r="E25">
            <v>105</v>
          </cell>
        </row>
        <row r="27">
          <cell r="E27">
            <v>2500</v>
          </cell>
        </row>
        <row r="30">
          <cell r="E30">
            <v>4000</v>
          </cell>
        </row>
        <row r="32">
          <cell r="E32">
            <v>1500</v>
          </cell>
        </row>
        <row r="35">
          <cell r="E35">
            <v>1000</v>
          </cell>
        </row>
        <row r="37">
          <cell r="E37">
            <v>350</v>
          </cell>
        </row>
        <row r="39">
          <cell r="E39">
            <v>1050</v>
          </cell>
        </row>
        <row r="41">
          <cell r="E41">
            <v>200</v>
          </cell>
        </row>
        <row r="42">
          <cell r="E42">
            <v>100</v>
          </cell>
        </row>
        <row r="43">
          <cell r="E43">
            <v>300</v>
          </cell>
        </row>
        <row r="44">
          <cell r="E44">
            <v>5</v>
          </cell>
        </row>
        <row r="45">
          <cell r="E45">
            <v>5</v>
          </cell>
        </row>
        <row r="46">
          <cell r="E46">
            <v>5</v>
          </cell>
        </row>
        <row r="48">
          <cell r="E48">
            <v>252.00000000000006</v>
          </cell>
        </row>
        <row r="49">
          <cell r="E49">
            <v>252.00000000000006</v>
          </cell>
        </row>
        <row r="51">
          <cell r="E51">
            <v>100</v>
          </cell>
        </row>
      </sheetData>
      <sheetData sheetId="2"/>
      <sheetData sheetId="3"/>
      <sheetData sheetId="4">
        <row r="6">
          <cell r="C6" t="str">
            <v>MANUTENÇÃO EM PINTURA</v>
          </cell>
        </row>
        <row r="7">
          <cell r="C7" t="str">
            <v>SESC POÇOS DE CALDAS</v>
          </cell>
        </row>
        <row r="8">
          <cell r="C8">
            <v>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E650B-336C-4172-AAB7-296EED87FD55}">
  <sheetPr>
    <outlinePr summaryBelow="0" summaryRight="0"/>
  </sheetPr>
  <dimension ref="B2:G124"/>
  <sheetViews>
    <sheetView showGridLines="0" showZeros="0" tabSelected="1" view="pageBreakPreview" zoomScale="80" zoomScaleNormal="80" zoomScaleSheetLayoutView="80" zoomScalePageLayoutView="60" workbookViewId="0">
      <selection activeCell="O14" sqref="O14"/>
    </sheetView>
  </sheetViews>
  <sheetFormatPr defaultColWidth="9.140625" defaultRowHeight="12.75" x14ac:dyDescent="0.25"/>
  <cols>
    <col min="1" max="1" width="1.7109375" style="38" customWidth="1"/>
    <col min="2" max="2" width="11" style="45" bestFit="1" customWidth="1"/>
    <col min="3" max="3" width="103.85546875" style="60" customWidth="1"/>
    <col min="4" max="4" width="10" style="45" bestFit="1" customWidth="1"/>
    <col min="5" max="5" width="17.140625" style="45" customWidth="1"/>
    <col min="6" max="6" width="16.140625" style="50" bestFit="1" customWidth="1"/>
    <col min="7" max="7" width="17.85546875" style="50" bestFit="1" customWidth="1"/>
    <col min="8" max="16384" width="9.140625" style="38"/>
  </cols>
  <sheetData>
    <row r="2" spans="2:7" s="6" customFormat="1" x14ac:dyDescent="0.25">
      <c r="B2" s="1"/>
      <c r="C2" s="2"/>
      <c r="D2" s="3"/>
      <c r="E2" s="3"/>
      <c r="F2" s="4"/>
      <c r="G2" s="5"/>
    </row>
    <row r="3" spans="2:7" s="6" customFormat="1" ht="15.75" x14ac:dyDescent="0.25">
      <c r="B3" s="67" t="s">
        <v>0</v>
      </c>
      <c r="C3" s="68"/>
      <c r="D3" s="68"/>
      <c r="E3" s="68"/>
      <c r="F3" s="68"/>
      <c r="G3" s="69"/>
    </row>
    <row r="4" spans="2:7" s="6" customFormat="1" ht="15.75" x14ac:dyDescent="0.25">
      <c r="B4" s="67" t="s">
        <v>108</v>
      </c>
      <c r="C4" s="68"/>
      <c r="D4" s="68"/>
      <c r="E4" s="68"/>
      <c r="F4" s="68"/>
      <c r="G4" s="69"/>
    </row>
    <row r="5" spans="2:7" s="6" customFormat="1" x14ac:dyDescent="0.25">
      <c r="B5" s="7"/>
      <c r="C5" s="8"/>
      <c r="D5" s="9"/>
      <c r="E5" s="9"/>
      <c r="F5" s="10"/>
      <c r="G5" s="11"/>
    </row>
    <row r="6" spans="2:7" s="6" customFormat="1" x14ac:dyDescent="0.25">
      <c r="B6" s="12" t="s">
        <v>1</v>
      </c>
      <c r="C6" s="13" t="str">
        <f>'[3]ADM OBRA'!C6</f>
        <v>MANUTENÇÃO EM PINTURA</v>
      </c>
      <c r="D6" s="14"/>
      <c r="E6" s="14"/>
      <c r="G6" s="15"/>
    </row>
    <row r="7" spans="2:7" s="6" customFormat="1" x14ac:dyDescent="0.25">
      <c r="B7" s="12" t="s">
        <v>2</v>
      </c>
      <c r="C7" s="16" t="str">
        <f>'[3]ADM OBRA'!C7</f>
        <v>SESC POÇOS DE CALDAS</v>
      </c>
      <c r="D7" s="17"/>
      <c r="E7" s="17"/>
      <c r="F7" s="18" t="s">
        <v>3</v>
      </c>
      <c r="G7" s="19"/>
    </row>
    <row r="8" spans="2:7" s="6" customFormat="1" x14ac:dyDescent="0.25">
      <c r="B8" s="12" t="s">
        <v>4</v>
      </c>
      <c r="C8" s="20">
        <f>'[3]ADM OBRA'!C8</f>
        <v>4</v>
      </c>
      <c r="D8" s="17"/>
      <c r="E8" s="17"/>
      <c r="F8" s="21"/>
      <c r="G8" s="22"/>
    </row>
    <row r="9" spans="2:7" s="6" customFormat="1" x14ac:dyDescent="0.25">
      <c r="B9" s="23"/>
      <c r="C9" s="24"/>
      <c r="D9" s="25"/>
      <c r="E9" s="25"/>
      <c r="F9" s="26"/>
      <c r="G9" s="27"/>
    </row>
    <row r="10" spans="2:7" s="32" customFormat="1" x14ac:dyDescent="0.25">
      <c r="B10" s="28" t="s">
        <v>5</v>
      </c>
      <c r="C10" s="29" t="s">
        <v>6</v>
      </c>
      <c r="D10" s="29" t="s">
        <v>7</v>
      </c>
      <c r="E10" s="30" t="s">
        <v>8</v>
      </c>
      <c r="F10" s="29" t="s">
        <v>9</v>
      </c>
      <c r="G10" s="31" t="s">
        <v>10</v>
      </c>
    </row>
    <row r="11" spans="2:7" ht="45" customHeight="1" x14ac:dyDescent="0.25">
      <c r="B11" s="33" t="s">
        <v>11</v>
      </c>
      <c r="C11" s="34" t="s">
        <v>12</v>
      </c>
      <c r="D11" s="35"/>
      <c r="E11" s="35"/>
      <c r="F11" s="36"/>
      <c r="G11" s="37"/>
    </row>
    <row r="12" spans="2:7" s="45" customFormat="1" ht="45" customHeight="1" x14ac:dyDescent="0.25">
      <c r="B12" s="39" t="s">
        <v>13</v>
      </c>
      <c r="C12" s="40" t="s">
        <v>14</v>
      </c>
      <c r="D12" s="41" t="s">
        <v>15</v>
      </c>
      <c r="E12" s="42">
        <f>[3]ORÇAMENTO!E12</f>
        <v>1</v>
      </c>
      <c r="F12" s="43"/>
      <c r="G12" s="44">
        <f>E12*F12</f>
        <v>0</v>
      </c>
    </row>
    <row r="13" spans="2:7" s="45" customFormat="1" ht="45" customHeight="1" x14ac:dyDescent="0.25">
      <c r="B13" s="39" t="s">
        <v>16</v>
      </c>
      <c r="C13" s="40" t="s">
        <v>17</v>
      </c>
      <c r="D13" s="41" t="s">
        <v>18</v>
      </c>
      <c r="E13" s="42">
        <f>[3]ORÇAMENTO!E13</f>
        <v>4</v>
      </c>
      <c r="F13" s="43"/>
      <c r="G13" s="44">
        <f t="shared" ref="G13:G19" si="0">E13*F13</f>
        <v>0</v>
      </c>
    </row>
    <row r="14" spans="2:7" s="45" customFormat="1" ht="45" customHeight="1" x14ac:dyDescent="0.25">
      <c r="B14" s="39" t="s">
        <v>19</v>
      </c>
      <c r="C14" s="40" t="s">
        <v>20</v>
      </c>
      <c r="D14" s="41" t="s">
        <v>18</v>
      </c>
      <c r="E14" s="42">
        <f>[3]ORÇAMENTO!E14</f>
        <v>4</v>
      </c>
      <c r="F14" s="43"/>
      <c r="G14" s="44">
        <f t="shared" si="0"/>
        <v>0</v>
      </c>
    </row>
    <row r="15" spans="2:7" s="45" customFormat="1" ht="45" customHeight="1" x14ac:dyDescent="0.25">
      <c r="B15" s="39" t="s">
        <v>21</v>
      </c>
      <c r="C15" s="40" t="s">
        <v>22</v>
      </c>
      <c r="D15" s="41" t="s">
        <v>23</v>
      </c>
      <c r="E15" s="42">
        <f>[3]ORÇAMENTO!E15</f>
        <v>40</v>
      </c>
      <c r="F15" s="43"/>
      <c r="G15" s="44">
        <f t="shared" si="0"/>
        <v>0</v>
      </c>
    </row>
    <row r="16" spans="2:7" ht="45" customHeight="1" x14ac:dyDescent="0.25">
      <c r="B16" s="39" t="s">
        <v>24</v>
      </c>
      <c r="C16" s="40" t="s">
        <v>25</v>
      </c>
      <c r="D16" s="41" t="s">
        <v>15</v>
      </c>
      <c r="E16" s="42">
        <f>[3]ORÇAMENTO!E16</f>
        <v>2</v>
      </c>
      <c r="F16" s="43"/>
      <c r="G16" s="44">
        <f t="shared" si="0"/>
        <v>0</v>
      </c>
    </row>
    <row r="17" spans="2:7" s="45" customFormat="1" ht="45" customHeight="1" x14ac:dyDescent="0.25">
      <c r="B17" s="39" t="s">
        <v>26</v>
      </c>
      <c r="C17" s="40" t="s">
        <v>27</v>
      </c>
      <c r="D17" s="41" t="s">
        <v>28</v>
      </c>
      <c r="E17" s="42">
        <f>[3]ORÇAMENTO!E17</f>
        <v>800</v>
      </c>
      <c r="F17" s="43"/>
      <c r="G17" s="44">
        <f t="shared" si="0"/>
        <v>0</v>
      </c>
    </row>
    <row r="18" spans="2:7" s="45" customFormat="1" ht="45" customHeight="1" x14ac:dyDescent="0.25">
      <c r="B18" s="39" t="s">
        <v>29</v>
      </c>
      <c r="C18" s="40" t="s">
        <v>30</v>
      </c>
      <c r="D18" s="46" t="s">
        <v>31</v>
      </c>
      <c r="E18" s="42">
        <f>[3]ORÇAMENTO!E18</f>
        <v>2100</v>
      </c>
      <c r="F18" s="43"/>
      <c r="G18" s="44">
        <f t="shared" si="0"/>
        <v>0</v>
      </c>
    </row>
    <row r="19" spans="2:7" s="45" customFormat="1" ht="45" customHeight="1" x14ac:dyDescent="0.25">
      <c r="B19" s="39" t="s">
        <v>32</v>
      </c>
      <c r="C19" s="40" t="s">
        <v>33</v>
      </c>
      <c r="D19" s="46" t="s">
        <v>31</v>
      </c>
      <c r="E19" s="42">
        <f>[3]ORÇAMENTO!E19</f>
        <v>200</v>
      </c>
      <c r="F19" s="43"/>
      <c r="G19" s="44">
        <f t="shared" si="0"/>
        <v>0</v>
      </c>
    </row>
    <row r="20" spans="2:7" ht="45" customHeight="1" x14ac:dyDescent="0.25">
      <c r="B20" s="33" t="s">
        <v>34</v>
      </c>
      <c r="C20" s="34" t="s">
        <v>35</v>
      </c>
      <c r="D20" s="35"/>
      <c r="E20" s="47">
        <f>[3]ORÇAMENTO!E20</f>
        <v>0</v>
      </c>
      <c r="F20" s="48"/>
      <c r="G20" s="37"/>
    </row>
    <row r="21" spans="2:7" s="45" customFormat="1" ht="45" customHeight="1" x14ac:dyDescent="0.25">
      <c r="B21" s="39" t="s">
        <v>36</v>
      </c>
      <c r="C21" s="40" t="s">
        <v>37</v>
      </c>
      <c r="D21" s="46" t="s">
        <v>31</v>
      </c>
      <c r="E21" s="42">
        <f>[3]ORÇAMENTO!E21</f>
        <v>10</v>
      </c>
      <c r="F21" s="43"/>
      <c r="G21" s="44">
        <f t="shared" ref="G21:G23" si="1">E21*F21</f>
        <v>0</v>
      </c>
    </row>
    <row r="22" spans="2:7" ht="45" customHeight="1" x14ac:dyDescent="0.25">
      <c r="B22" s="39" t="s">
        <v>38</v>
      </c>
      <c r="C22" s="40" t="s">
        <v>39</v>
      </c>
      <c r="D22" s="46" t="s">
        <v>31</v>
      </c>
      <c r="E22" s="42">
        <f>[3]ORÇAMENTO!E22</f>
        <v>10</v>
      </c>
      <c r="F22" s="43"/>
      <c r="G22" s="44">
        <f t="shared" si="1"/>
        <v>0</v>
      </c>
    </row>
    <row r="23" spans="2:7" s="45" customFormat="1" ht="45" customHeight="1" x14ac:dyDescent="0.25">
      <c r="B23" s="39" t="s">
        <v>40</v>
      </c>
      <c r="C23" s="40" t="s">
        <v>41</v>
      </c>
      <c r="D23" s="46" t="s">
        <v>31</v>
      </c>
      <c r="E23" s="42">
        <f>[3]ORÇAMENTO!E23</f>
        <v>10</v>
      </c>
      <c r="F23" s="43"/>
      <c r="G23" s="44">
        <f t="shared" si="1"/>
        <v>0</v>
      </c>
    </row>
    <row r="24" spans="2:7" s="45" customFormat="1" ht="45" customHeight="1" x14ac:dyDescent="0.25">
      <c r="B24" s="33" t="s">
        <v>42</v>
      </c>
      <c r="C24" s="34" t="s">
        <v>43</v>
      </c>
      <c r="D24" s="35"/>
      <c r="E24" s="47">
        <f>[3]ORÇAMENTO!E24</f>
        <v>0</v>
      </c>
      <c r="F24" s="47"/>
      <c r="G24" s="49"/>
    </row>
    <row r="25" spans="2:7" s="45" customFormat="1" ht="45" customHeight="1" x14ac:dyDescent="0.25">
      <c r="B25" s="39" t="s">
        <v>44</v>
      </c>
      <c r="C25" s="40" t="s">
        <v>45</v>
      </c>
      <c r="D25" s="46" t="s">
        <v>31</v>
      </c>
      <c r="E25" s="42">
        <f>[3]ORÇAMENTO!E25</f>
        <v>105</v>
      </c>
      <c r="F25" s="43"/>
      <c r="G25" s="44">
        <f t="shared" ref="G25" si="2">E25*F25</f>
        <v>0</v>
      </c>
    </row>
    <row r="26" spans="2:7" ht="45" customHeight="1" x14ac:dyDescent="0.25">
      <c r="B26" s="33" t="s">
        <v>46</v>
      </c>
      <c r="C26" s="34" t="s">
        <v>47</v>
      </c>
      <c r="D26" s="35"/>
      <c r="E26" s="47">
        <f>[3]ORÇAMENTO!E26</f>
        <v>0</v>
      </c>
      <c r="F26" s="47"/>
      <c r="G26" s="37"/>
    </row>
    <row r="27" spans="2:7" s="45" customFormat="1" ht="45" customHeight="1" x14ac:dyDescent="0.25">
      <c r="B27" s="39" t="s">
        <v>48</v>
      </c>
      <c r="C27" s="40" t="s">
        <v>49</v>
      </c>
      <c r="D27" s="46" t="s">
        <v>31</v>
      </c>
      <c r="E27" s="42">
        <f>[3]ORÇAMENTO!E27</f>
        <v>2500</v>
      </c>
      <c r="F27" s="43"/>
      <c r="G27" s="44">
        <f t="shared" ref="G27" si="3">E27*F27</f>
        <v>0</v>
      </c>
    </row>
    <row r="28" spans="2:7" ht="45" customHeight="1" x14ac:dyDescent="0.25">
      <c r="B28" s="33" t="s">
        <v>50</v>
      </c>
      <c r="C28" s="34" t="s">
        <v>51</v>
      </c>
      <c r="D28" s="35"/>
      <c r="E28" s="47">
        <f>[3]ORÇAMENTO!E28</f>
        <v>0</v>
      </c>
      <c r="F28" s="47"/>
      <c r="G28" s="37"/>
    </row>
    <row r="29" spans="2:7" ht="45" customHeight="1" x14ac:dyDescent="0.25">
      <c r="B29" s="33" t="s">
        <v>52</v>
      </c>
      <c r="C29" s="34" t="s">
        <v>53</v>
      </c>
      <c r="D29" s="35"/>
      <c r="E29" s="47">
        <f>[3]ORÇAMENTO!E29</f>
        <v>0</v>
      </c>
      <c r="F29" s="47"/>
      <c r="G29" s="37"/>
    </row>
    <row r="30" spans="2:7" s="50" customFormat="1" ht="45" customHeight="1" x14ac:dyDescent="0.25">
      <c r="B30" s="39" t="s">
        <v>54</v>
      </c>
      <c r="C30" s="40" t="s">
        <v>55</v>
      </c>
      <c r="D30" s="46" t="s">
        <v>31</v>
      </c>
      <c r="E30" s="42">
        <f>[3]ORÇAMENTO!E30</f>
        <v>4000</v>
      </c>
      <c r="F30" s="43"/>
      <c r="G30" s="44">
        <f t="shared" ref="G30" si="4">E30*F30</f>
        <v>0</v>
      </c>
    </row>
    <row r="31" spans="2:7" ht="45" customHeight="1" x14ac:dyDescent="0.25">
      <c r="B31" s="33" t="s">
        <v>56</v>
      </c>
      <c r="C31" s="34" t="s">
        <v>57</v>
      </c>
      <c r="D31" s="35"/>
      <c r="E31" s="47">
        <f>[3]ORÇAMENTO!E31</f>
        <v>0</v>
      </c>
      <c r="F31" s="47"/>
      <c r="G31" s="37"/>
    </row>
    <row r="32" spans="2:7" ht="45" customHeight="1" x14ac:dyDescent="0.25">
      <c r="B32" s="39" t="s">
        <v>58</v>
      </c>
      <c r="C32" s="40" t="s">
        <v>55</v>
      </c>
      <c r="D32" s="46" t="s">
        <v>31</v>
      </c>
      <c r="E32" s="42">
        <f>[3]ORÇAMENTO!E32</f>
        <v>1500</v>
      </c>
      <c r="F32" s="43"/>
      <c r="G32" s="44">
        <f t="shared" ref="G32" si="5">E32*F32</f>
        <v>0</v>
      </c>
    </row>
    <row r="33" spans="2:7" ht="45" customHeight="1" x14ac:dyDescent="0.25">
      <c r="B33" s="33" t="s">
        <v>59</v>
      </c>
      <c r="C33" s="34" t="s">
        <v>60</v>
      </c>
      <c r="D33" s="35"/>
      <c r="E33" s="47">
        <f>[3]ORÇAMENTO!E33</f>
        <v>0</v>
      </c>
      <c r="F33" s="47"/>
      <c r="G33" s="37"/>
    </row>
    <row r="34" spans="2:7" ht="45" customHeight="1" x14ac:dyDescent="0.25">
      <c r="B34" s="33" t="s">
        <v>61</v>
      </c>
      <c r="C34" s="34" t="s">
        <v>62</v>
      </c>
      <c r="D34" s="35"/>
      <c r="E34" s="47">
        <f>[3]ORÇAMENTO!E34</f>
        <v>0</v>
      </c>
      <c r="F34" s="47"/>
      <c r="G34" s="37"/>
    </row>
    <row r="35" spans="2:7" ht="45" customHeight="1" x14ac:dyDescent="0.25">
      <c r="B35" s="39" t="s">
        <v>63</v>
      </c>
      <c r="C35" s="40" t="s">
        <v>64</v>
      </c>
      <c r="D35" s="46" t="s">
        <v>31</v>
      </c>
      <c r="E35" s="42">
        <f>[3]ORÇAMENTO!E35</f>
        <v>1000</v>
      </c>
      <c r="F35" s="43"/>
      <c r="G35" s="44">
        <f t="shared" ref="G35" si="6">E35*F35</f>
        <v>0</v>
      </c>
    </row>
    <row r="36" spans="2:7" ht="45" customHeight="1" x14ac:dyDescent="0.25">
      <c r="B36" s="33" t="s">
        <v>65</v>
      </c>
      <c r="C36" s="34" t="s">
        <v>66</v>
      </c>
      <c r="D36" s="35"/>
      <c r="E36" s="47">
        <f>[3]ORÇAMENTO!E36</f>
        <v>0</v>
      </c>
      <c r="F36" s="47"/>
      <c r="G36" s="37"/>
    </row>
    <row r="37" spans="2:7" ht="45" customHeight="1" x14ac:dyDescent="0.25">
      <c r="B37" s="39" t="s">
        <v>67</v>
      </c>
      <c r="C37" s="51" t="s">
        <v>68</v>
      </c>
      <c r="D37" s="46" t="s">
        <v>31</v>
      </c>
      <c r="E37" s="42">
        <f>[3]ORÇAMENTO!E37</f>
        <v>350</v>
      </c>
      <c r="F37" s="43"/>
      <c r="G37" s="44">
        <f t="shared" ref="G37" si="7">E37*F37</f>
        <v>0</v>
      </c>
    </row>
    <row r="38" spans="2:7" ht="45" customHeight="1" x14ac:dyDescent="0.25">
      <c r="B38" s="33" t="s">
        <v>69</v>
      </c>
      <c r="C38" s="34" t="s">
        <v>70</v>
      </c>
      <c r="D38" s="35"/>
      <c r="E38" s="47">
        <f>[3]ORÇAMENTO!E38</f>
        <v>0</v>
      </c>
      <c r="F38" s="47"/>
      <c r="G38" s="37"/>
    </row>
    <row r="39" spans="2:7" ht="45" customHeight="1" x14ac:dyDescent="0.25">
      <c r="B39" s="39" t="s">
        <v>71</v>
      </c>
      <c r="C39" s="40" t="s">
        <v>72</v>
      </c>
      <c r="D39" s="46" t="s">
        <v>31</v>
      </c>
      <c r="E39" s="42">
        <f>[3]ORÇAMENTO!E39</f>
        <v>1050</v>
      </c>
      <c r="F39" s="43"/>
      <c r="G39" s="44">
        <f t="shared" ref="G39" si="8">E39*F39</f>
        <v>0</v>
      </c>
    </row>
    <row r="40" spans="2:7" ht="45" customHeight="1" x14ac:dyDescent="0.25">
      <c r="B40" s="33" t="s">
        <v>73</v>
      </c>
      <c r="C40" s="34" t="s">
        <v>74</v>
      </c>
      <c r="D40" s="35"/>
      <c r="E40" s="47">
        <f>[3]ORÇAMENTO!E40</f>
        <v>0</v>
      </c>
      <c r="F40" s="47"/>
      <c r="G40" s="37"/>
    </row>
    <row r="41" spans="2:7" ht="45" customHeight="1" x14ac:dyDescent="0.25">
      <c r="B41" s="39" t="s">
        <v>75</v>
      </c>
      <c r="C41" s="40" t="s">
        <v>76</v>
      </c>
      <c r="D41" s="46" t="s">
        <v>31</v>
      </c>
      <c r="E41" s="42">
        <f>[3]ORÇAMENTO!E41</f>
        <v>200</v>
      </c>
      <c r="F41" s="43"/>
      <c r="G41" s="44">
        <f t="shared" ref="G41:G46" si="9">E41*F41</f>
        <v>0</v>
      </c>
    </row>
    <row r="42" spans="2:7" ht="45" customHeight="1" x14ac:dyDescent="0.25">
      <c r="B42" s="39" t="s">
        <v>77</v>
      </c>
      <c r="C42" s="40" t="s">
        <v>78</v>
      </c>
      <c r="D42" s="46" t="s">
        <v>31</v>
      </c>
      <c r="E42" s="42">
        <f>[3]ORÇAMENTO!E42</f>
        <v>100</v>
      </c>
      <c r="F42" s="43"/>
      <c r="G42" s="44">
        <f t="shared" si="9"/>
        <v>0</v>
      </c>
    </row>
    <row r="43" spans="2:7" ht="45" customHeight="1" x14ac:dyDescent="0.25">
      <c r="B43" s="39" t="s">
        <v>79</v>
      </c>
      <c r="C43" s="40" t="s">
        <v>80</v>
      </c>
      <c r="D43" s="46" t="s">
        <v>31</v>
      </c>
      <c r="E43" s="42">
        <f>[3]ORÇAMENTO!E43</f>
        <v>300</v>
      </c>
      <c r="F43" s="43"/>
      <c r="G43" s="44">
        <f t="shared" si="9"/>
        <v>0</v>
      </c>
    </row>
    <row r="44" spans="2:7" ht="45" customHeight="1" x14ac:dyDescent="0.25">
      <c r="B44" s="39" t="s">
        <v>79</v>
      </c>
      <c r="C44" s="40" t="s">
        <v>81</v>
      </c>
      <c r="D44" s="46" t="s">
        <v>31</v>
      </c>
      <c r="E44" s="42">
        <f>[3]ORÇAMENTO!E44</f>
        <v>5</v>
      </c>
      <c r="F44" s="43"/>
      <c r="G44" s="44">
        <f t="shared" si="9"/>
        <v>0</v>
      </c>
    </row>
    <row r="45" spans="2:7" ht="45" customHeight="1" x14ac:dyDescent="0.25">
      <c r="B45" s="39" t="s">
        <v>82</v>
      </c>
      <c r="C45" s="40" t="s">
        <v>83</v>
      </c>
      <c r="D45" s="46" t="s">
        <v>31</v>
      </c>
      <c r="E45" s="42">
        <f>[3]ORÇAMENTO!E45</f>
        <v>5</v>
      </c>
      <c r="F45" s="43"/>
      <c r="G45" s="44">
        <f t="shared" si="9"/>
        <v>0</v>
      </c>
    </row>
    <row r="46" spans="2:7" ht="45" customHeight="1" x14ac:dyDescent="0.25">
      <c r="B46" s="39" t="s">
        <v>84</v>
      </c>
      <c r="C46" s="40" t="s">
        <v>85</v>
      </c>
      <c r="D46" s="46" t="s">
        <v>31</v>
      </c>
      <c r="E46" s="42">
        <f>[3]ORÇAMENTO!E46</f>
        <v>5</v>
      </c>
      <c r="F46" s="43"/>
      <c r="G46" s="44">
        <f t="shared" si="9"/>
        <v>0</v>
      </c>
    </row>
    <row r="47" spans="2:7" ht="45" customHeight="1" x14ac:dyDescent="0.25">
      <c r="B47" s="33" t="s">
        <v>86</v>
      </c>
      <c r="C47" s="34" t="s">
        <v>87</v>
      </c>
      <c r="D47" s="35"/>
      <c r="E47" s="47">
        <f>[3]ORÇAMENTO!E47</f>
        <v>0</v>
      </c>
      <c r="F47" s="47"/>
      <c r="G47" s="37"/>
    </row>
    <row r="48" spans="2:7" ht="45" customHeight="1" x14ac:dyDescent="0.25">
      <c r="B48" s="39" t="s">
        <v>88</v>
      </c>
      <c r="C48" s="40" t="s">
        <v>89</v>
      </c>
      <c r="D48" s="46" t="s">
        <v>31</v>
      </c>
      <c r="E48" s="42">
        <f>[3]ORÇAMENTO!E48</f>
        <v>252.00000000000006</v>
      </c>
      <c r="F48" s="43"/>
      <c r="G48" s="44">
        <f t="shared" ref="G48:G49" si="10">E48*F48</f>
        <v>0</v>
      </c>
    </row>
    <row r="49" spans="2:7" ht="45" customHeight="1" x14ac:dyDescent="0.25">
      <c r="B49" s="39" t="s">
        <v>90</v>
      </c>
      <c r="C49" s="40" t="s">
        <v>91</v>
      </c>
      <c r="D49" s="46" t="s">
        <v>31</v>
      </c>
      <c r="E49" s="42">
        <f>[3]ORÇAMENTO!E49</f>
        <v>252.00000000000006</v>
      </c>
      <c r="F49" s="43"/>
      <c r="G49" s="44">
        <f t="shared" si="10"/>
        <v>0</v>
      </c>
    </row>
    <row r="50" spans="2:7" ht="45" customHeight="1" x14ac:dyDescent="0.25">
      <c r="B50" s="33" t="s">
        <v>92</v>
      </c>
      <c r="C50" s="34" t="s">
        <v>93</v>
      </c>
      <c r="D50" s="35"/>
      <c r="E50" s="47">
        <f>[3]ORÇAMENTO!E50</f>
        <v>0</v>
      </c>
      <c r="F50" s="47"/>
      <c r="G50" s="37"/>
    </row>
    <row r="51" spans="2:7" ht="45" customHeight="1" x14ac:dyDescent="0.25">
      <c r="B51" s="52" t="s">
        <v>94</v>
      </c>
      <c r="C51" s="53" t="s">
        <v>95</v>
      </c>
      <c r="D51" s="54" t="s">
        <v>31</v>
      </c>
      <c r="E51" s="55">
        <f>[3]ORÇAMENTO!E51</f>
        <v>100</v>
      </c>
      <c r="F51" s="56"/>
      <c r="G51" s="57">
        <f t="shared" ref="G51" si="11">E51*F51</f>
        <v>0</v>
      </c>
    </row>
    <row r="52" spans="2:7" ht="33" customHeight="1" x14ac:dyDescent="0.25">
      <c r="B52" s="70" t="s">
        <v>96</v>
      </c>
      <c r="C52" s="71"/>
      <c r="D52" s="71"/>
      <c r="E52" s="71"/>
      <c r="F52" s="58"/>
      <c r="G52" s="59"/>
    </row>
    <row r="54" spans="2:7" x14ac:dyDescent="0.25">
      <c r="C54" s="64" t="s">
        <v>97</v>
      </c>
    </row>
    <row r="55" spans="2:7" x14ac:dyDescent="0.25">
      <c r="E55" s="61"/>
    </row>
    <row r="56" spans="2:7" x14ac:dyDescent="0.25">
      <c r="C56" s="65" t="s">
        <v>98</v>
      </c>
    </row>
    <row r="58" spans="2:7" ht="24" x14ac:dyDescent="0.25">
      <c r="C58" s="65" t="s">
        <v>99</v>
      </c>
    </row>
    <row r="60" spans="2:7" s="62" customFormat="1" x14ac:dyDescent="0.25">
      <c r="B60" s="45"/>
      <c r="C60" s="65" t="s">
        <v>100</v>
      </c>
      <c r="D60" s="45"/>
      <c r="E60" s="45"/>
      <c r="F60" s="50"/>
      <c r="G60" s="50"/>
    </row>
    <row r="61" spans="2:7" s="62" customFormat="1" x14ac:dyDescent="0.25">
      <c r="B61" s="45"/>
      <c r="C61" s="60"/>
      <c r="D61" s="45"/>
      <c r="E61" s="45"/>
      <c r="F61" s="50"/>
      <c r="G61" s="50"/>
    </row>
    <row r="62" spans="2:7" s="62" customFormat="1" ht="24" x14ac:dyDescent="0.25">
      <c r="B62" s="45"/>
      <c r="C62" s="65" t="s">
        <v>101</v>
      </c>
      <c r="D62" s="45"/>
      <c r="E62" s="45"/>
      <c r="F62" s="50"/>
      <c r="G62" s="50"/>
    </row>
    <row r="63" spans="2:7" s="62" customFormat="1" x14ac:dyDescent="0.25">
      <c r="B63" s="45"/>
      <c r="C63" s="60"/>
      <c r="D63" s="45"/>
      <c r="E63" s="45"/>
      <c r="F63" s="50"/>
      <c r="G63" s="50"/>
    </row>
    <row r="64" spans="2:7" s="62" customFormat="1" x14ac:dyDescent="0.25">
      <c r="B64" s="45"/>
      <c r="C64" s="60"/>
      <c r="D64" s="45"/>
      <c r="E64" s="45"/>
      <c r="F64" s="50"/>
      <c r="G64" s="50"/>
    </row>
    <row r="65" spans="2:7" s="62" customFormat="1" x14ac:dyDescent="0.25">
      <c r="B65" s="45"/>
      <c r="C65" s="60"/>
      <c r="D65" s="45"/>
      <c r="E65" s="45"/>
      <c r="F65" s="50"/>
      <c r="G65" s="50"/>
    </row>
    <row r="66" spans="2:7" s="62" customFormat="1" x14ac:dyDescent="0.25">
      <c r="B66" s="45"/>
      <c r="C66" s="60"/>
      <c r="D66" s="45"/>
      <c r="E66" s="45"/>
      <c r="F66" s="50"/>
      <c r="G66" s="50"/>
    </row>
    <row r="67" spans="2:7" s="62" customFormat="1" x14ac:dyDescent="0.25">
      <c r="B67" s="45"/>
      <c r="C67" s="60"/>
      <c r="D67" s="45"/>
      <c r="E67" s="45"/>
      <c r="F67" s="50"/>
      <c r="G67" s="50"/>
    </row>
    <row r="68" spans="2:7" s="62" customFormat="1" x14ac:dyDescent="0.25">
      <c r="B68" s="45"/>
      <c r="C68" s="66" t="s">
        <v>102</v>
      </c>
      <c r="D68" s="45"/>
      <c r="E68" s="45"/>
      <c r="F68" s="50"/>
      <c r="G68" s="50"/>
    </row>
    <row r="69" spans="2:7" s="62" customFormat="1" x14ac:dyDescent="0.25">
      <c r="B69" s="45"/>
      <c r="C69" s="60"/>
      <c r="D69" s="45"/>
      <c r="E69" s="45"/>
      <c r="F69" s="50"/>
      <c r="G69" s="50"/>
    </row>
    <row r="70" spans="2:7" s="62" customFormat="1" x14ac:dyDescent="0.25">
      <c r="B70" s="45"/>
      <c r="C70" s="60"/>
      <c r="D70" s="45"/>
      <c r="E70" s="45"/>
      <c r="F70" s="50"/>
      <c r="G70" s="50"/>
    </row>
    <row r="71" spans="2:7" s="62" customFormat="1" x14ac:dyDescent="0.25">
      <c r="B71" s="45"/>
      <c r="C71" s="60"/>
      <c r="D71" s="45"/>
      <c r="E71" s="45"/>
      <c r="F71" s="50"/>
      <c r="G71" s="50"/>
    </row>
    <row r="72" spans="2:7" s="62" customFormat="1" x14ac:dyDescent="0.25">
      <c r="B72" s="45"/>
      <c r="C72" s="60"/>
      <c r="D72" s="45"/>
      <c r="E72" s="45"/>
      <c r="F72" s="50"/>
      <c r="G72" s="50"/>
    </row>
    <row r="73" spans="2:7" s="62" customFormat="1" x14ac:dyDescent="0.25">
      <c r="B73" s="45"/>
      <c r="C73" s="66" t="s">
        <v>103</v>
      </c>
      <c r="D73" s="45"/>
      <c r="E73" s="45"/>
      <c r="F73" s="50"/>
      <c r="G73" s="50"/>
    </row>
    <row r="75" spans="2:7" x14ac:dyDescent="0.25">
      <c r="C75" s="66" t="s">
        <v>104</v>
      </c>
    </row>
    <row r="77" spans="2:7" x14ac:dyDescent="0.25">
      <c r="C77" s="66" t="s">
        <v>105</v>
      </c>
    </row>
    <row r="81" spans="3:3" ht="36" x14ac:dyDescent="0.25">
      <c r="C81" s="65" t="s">
        <v>106</v>
      </c>
    </row>
    <row r="84" spans="3:3" ht="24" x14ac:dyDescent="0.25">
      <c r="C84" s="65" t="s">
        <v>107</v>
      </c>
    </row>
    <row r="124" spans="2:7" s="63" customFormat="1" ht="15.75" x14ac:dyDescent="0.25">
      <c r="B124" s="45"/>
      <c r="C124" s="60"/>
      <c r="D124" s="45"/>
      <c r="E124" s="45"/>
      <c r="F124" s="50"/>
      <c r="G124" s="50"/>
    </row>
  </sheetData>
  <autoFilter ref="B10:G86" xr:uid="{00000000-0009-0000-0000-000001000000}"/>
  <dataConsolidate/>
  <mergeCells count="3">
    <mergeCell ref="B3:G3"/>
    <mergeCell ref="B4:G4"/>
    <mergeCell ref="B52:E52"/>
  </mergeCells>
  <printOptions horizontalCentered="1"/>
  <pageMargins left="0.31496062992125984" right="0.31496062992125984" top="0.15748031496062992" bottom="0.15748031496062992" header="0.11811023622047245" footer="0.11811023622047245"/>
  <pageSetup paperSize="9" scale="55" fitToHeight="0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SUPRIMENTOS</vt:lpstr>
      <vt:lpstr>SUPRIMENTOS!Area_de_impressao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Daniela Cristina Alves de Faria da Silva</cp:lastModifiedBy>
  <dcterms:created xsi:type="dcterms:W3CDTF">2023-02-23T13:03:55Z</dcterms:created>
  <dcterms:modified xsi:type="dcterms:W3CDTF">2023-03-07T19:38:37Z</dcterms:modified>
</cp:coreProperties>
</file>