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erência de Contratações\LICITACÃO\Licitações\2023\PE 0201.2023 - Controle de Pragas\01 - Fase Interna\09 - Edital &amp; Anexos\"/>
    </mc:Choice>
  </mc:AlternateContent>
  <xr:revisionPtr revIDLastSave="0" documentId="13_ncr:1_{B98AC01E-8E19-4D7A-8612-3DFBCFCEAA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lor estimado Lote 01" sheetId="4" r:id="rId1"/>
    <sheet name="Valor estimado Lote 02" sheetId="5" r:id="rId2"/>
    <sheet name="Valor estimado Lote 03" sheetId="6" r:id="rId3"/>
    <sheet name="Valor estimado Lote 04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7" l="1"/>
  <c r="I9" i="7"/>
  <c r="I5" i="7"/>
  <c r="I18" i="6"/>
  <c r="I17" i="6"/>
  <c r="I13" i="6"/>
  <c r="I9" i="6"/>
  <c r="I5" i="6"/>
  <c r="I18" i="5"/>
  <c r="I17" i="5"/>
  <c r="I13" i="5"/>
  <c r="I9" i="5"/>
  <c r="I5" i="5"/>
  <c r="I84" i="4"/>
  <c r="I83" i="4"/>
  <c r="I68" i="4"/>
  <c r="I69" i="4"/>
  <c r="I70" i="4"/>
  <c r="I71" i="4"/>
  <c r="I72" i="4"/>
  <c r="I73" i="4"/>
  <c r="I74" i="4"/>
  <c r="I75" i="4"/>
  <c r="I76" i="4"/>
  <c r="I77" i="4"/>
  <c r="I78" i="4"/>
  <c r="I79" i="4"/>
  <c r="I67" i="4"/>
  <c r="I65" i="4"/>
  <c r="I61" i="4"/>
  <c r="I57" i="4"/>
  <c r="I53" i="4"/>
  <c r="I49" i="4"/>
  <c r="I40" i="4"/>
  <c r="I41" i="4"/>
  <c r="I42" i="4"/>
  <c r="I43" i="4"/>
  <c r="I44" i="4"/>
  <c r="I45" i="4"/>
  <c r="I39" i="4"/>
  <c r="I37" i="4"/>
  <c r="I33" i="4"/>
  <c r="I29" i="4"/>
  <c r="I25" i="4"/>
  <c r="I21" i="4"/>
  <c r="I17" i="4"/>
  <c r="I13" i="4"/>
  <c r="I9" i="4"/>
  <c r="I5" i="4"/>
</calcChain>
</file>

<file path=xl/sharedStrings.xml><?xml version="1.0" encoding="utf-8"?>
<sst xmlns="http://schemas.openxmlformats.org/spreadsheetml/2006/main" count="418" uniqueCount="124">
  <si>
    <r>
      <rPr>
        <b/>
        <sz val="8"/>
        <rFont val="Arial"/>
        <family val="2"/>
      </rPr>
      <t>Serviço</t>
    </r>
  </si>
  <si>
    <r>
      <t>Valor unitário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(cada serviço)</t>
    </r>
    <r>
      <rPr>
        <b/>
        <sz val="8"/>
        <rFont val="Arial"/>
        <family val="2"/>
      </rPr>
      <t xml:space="preserve">
B</t>
    </r>
  </si>
  <si>
    <r>
      <t>Valor total</t>
    </r>
    <r>
      <rPr>
        <b/>
        <sz val="8"/>
        <rFont val="Arial"/>
        <family val="2"/>
      </rPr>
      <t xml:space="preserve">
</t>
    </r>
    <r>
      <rPr>
        <b/>
        <sz val="8"/>
        <rFont val="Arial"/>
        <family val="2"/>
      </rPr>
      <t>A X B =</t>
    </r>
  </si>
  <si>
    <r>
      <t xml:space="preserve">Periodicidade
</t>
    </r>
    <r>
      <rPr>
        <sz val="8"/>
        <rFont val="Arial"/>
        <family val="2"/>
      </rPr>
      <t>(execução serviço)</t>
    </r>
  </si>
  <si>
    <t>Trimestral</t>
  </si>
  <si>
    <t>Mensal</t>
  </si>
  <si>
    <r>
      <rPr>
        <b/>
        <sz val="8"/>
        <rFont val="Arial"/>
        <family val="2"/>
      </rPr>
      <t xml:space="preserve">Quantidade 
</t>
    </r>
    <r>
      <rPr>
        <sz val="8"/>
        <rFont val="Arial"/>
        <family val="2"/>
      </rPr>
      <t xml:space="preserve">(serviço)
</t>
    </r>
    <r>
      <rPr>
        <b/>
        <sz val="8"/>
        <rFont val="Arial"/>
        <family val="2"/>
      </rPr>
      <t>A</t>
    </r>
  </si>
  <si>
    <t>SESC CARLOS PRATES</t>
  </si>
  <si>
    <t>SESC CENÁRIO</t>
  </si>
  <si>
    <t>SESC CENTRO  DE DISTRIBUIÇÃO</t>
  </si>
  <si>
    <t xml:space="preserve">Prestação de serviço de controle de pragas
</t>
  </si>
  <si>
    <t>SESC CENTRO DE EXCELÊNCIA EM SAÚDE</t>
  </si>
  <si>
    <t>SESC FLORESTA</t>
  </si>
  <si>
    <t>SESC MERCADO DAS FLORES</t>
  </si>
  <si>
    <t>SESC MESA BRASIL CENTRAL</t>
  </si>
  <si>
    <t>SESC SANTA QUITÉRIA</t>
  </si>
  <si>
    <t>SESC VENDA NOVA</t>
  </si>
  <si>
    <t>SESC CONTAGEM</t>
  </si>
  <si>
    <t>SESC OURO PRETO</t>
  </si>
  <si>
    <t>SESC SANTA LUZIA</t>
  </si>
  <si>
    <t>SESC SETE LAGOAS</t>
  </si>
  <si>
    <t>SESC CATAGUASES</t>
  </si>
  <si>
    <t>SESC SANTOS DUMONT</t>
  </si>
  <si>
    <t>SESC SÃO LOURENÇO</t>
  </si>
  <si>
    <t>SESC VARGINHA</t>
  </si>
  <si>
    <t>SESC MESA BRASIL TEÓFILO OTONI</t>
  </si>
  <si>
    <t>SESC COLÉGIO TEÓFILO OTONI</t>
  </si>
  <si>
    <t>SESC TUPINAMBÁS</t>
  </si>
  <si>
    <t>4939,84 m²</t>
  </si>
  <si>
    <t>1.507,25 m²</t>
  </si>
  <si>
    <t>SESC SÃO FRANCISCO DEPÓSITO</t>
  </si>
  <si>
    <t>SESC JK</t>
  </si>
  <si>
    <t>5.930,46 m²</t>
  </si>
  <si>
    <t>2.764,10 m²</t>
  </si>
  <si>
    <t>2561,85 m²</t>
  </si>
  <si>
    <t>9.543,13 m²</t>
  </si>
  <si>
    <t>5.250,22 m²</t>
  </si>
  <si>
    <t>10.724,49 m²</t>
  </si>
  <si>
    <t>4.119,05 m²</t>
  </si>
  <si>
    <t>31.170,41 m²</t>
  </si>
  <si>
    <t>20.465,81 m²</t>
  </si>
  <si>
    <t>3.394,65 m²</t>
  </si>
  <si>
    <t>467.270 m²</t>
  </si>
  <si>
    <t xml:space="preserve">
SESC UNIDADES MÓVEIS
</t>
  </si>
  <si>
    <r>
      <rPr>
        <b/>
        <sz val="8"/>
        <rFont val="Arial"/>
        <family val="2"/>
      </rPr>
      <t xml:space="preserve">01 Automóvel M. BENZ 416 SPRINTER
</t>
    </r>
    <r>
      <rPr>
        <sz val="8"/>
        <rFont val="Arial"/>
        <family val="2"/>
      </rPr>
      <t>Comprimento total: 5,8m 
Largura total: 2,1m Altura total:2,5m 
Peso Bruto Total: 4,100 toneladas</t>
    </r>
  </si>
  <si>
    <r>
      <rPr>
        <b/>
        <sz val="8"/>
        <rFont val="Arial"/>
        <family val="2"/>
      </rPr>
      <t xml:space="preserve">01 Automóvel RENAULT/MASTER FUR L3H2
</t>
    </r>
    <r>
      <rPr>
        <sz val="8"/>
        <rFont val="Arial"/>
        <family val="2"/>
      </rPr>
      <t>Comprimento total: 6,3m 
Largura total: 2,1m Altura total:2,5m 
Peso Bruto Total: 3,5 toneladas</t>
    </r>
  </si>
  <si>
    <r>
      <rPr>
        <b/>
        <sz val="8"/>
        <rFont val="Arial"/>
        <family val="2"/>
      </rPr>
      <t xml:space="preserve">01 Automóvel FORD CARGO 816s
</t>
    </r>
    <r>
      <rPr>
        <sz val="8"/>
        <rFont val="Arial"/>
        <family val="2"/>
      </rPr>
      <t>Comprimento total: 6,9m 
Largura total: 2,35m Altura total: 3,4m 
Peso Bruto Total: 8,250 toneladas</t>
    </r>
  </si>
  <si>
    <r>
      <rPr>
        <b/>
        <sz val="8"/>
        <rFont val="Arial"/>
        <family val="2"/>
      </rPr>
      <t xml:space="preserve">01 Automóvel FORD/CARGO 1719 BS
</t>
    </r>
    <r>
      <rPr>
        <sz val="8"/>
        <rFont val="Arial"/>
        <family val="2"/>
      </rPr>
      <t>Comprimento total: 9,5m 
Largura total: 2,6m Altura total: 3,5m 
Peso Bruto Total: 16,8 toneladas</t>
    </r>
  </si>
  <si>
    <t>Bimestral</t>
  </si>
  <si>
    <r>
      <rPr>
        <b/>
        <sz val="8"/>
        <rFont val="Arial"/>
        <family val="2"/>
      </rPr>
      <t xml:space="preserve">01 Automóvel Volkswagem Toco
</t>
    </r>
    <r>
      <rPr>
        <sz val="8"/>
        <rFont val="Arial"/>
        <family val="2"/>
      </rPr>
      <t xml:space="preserve">Comprimento total: 8,40m 
Largura total: 2,6m </t>
    </r>
  </si>
  <si>
    <r>
      <rPr>
        <b/>
        <sz val="8"/>
        <rFont val="Arial"/>
        <family val="2"/>
      </rPr>
      <t xml:space="preserve">01 Automóvel Carreta Random
</t>
    </r>
    <r>
      <rPr>
        <sz val="8"/>
        <rFont val="Arial"/>
        <family val="2"/>
      </rPr>
      <t xml:space="preserve">Comprimento total: 13,96m 
Largura total: 2,6m </t>
    </r>
  </si>
  <si>
    <r>
      <rPr>
        <b/>
        <sz val="8"/>
        <rFont val="Arial"/>
        <family val="2"/>
      </rPr>
      <t xml:space="preserve">01 Automóvel Mercedes Bens Truck
</t>
    </r>
    <r>
      <rPr>
        <sz val="8"/>
        <rFont val="Arial"/>
        <family val="2"/>
      </rPr>
      <t xml:space="preserve">Comprimento total: 7,43m 
Largura total: 2,6m </t>
    </r>
  </si>
  <si>
    <r>
      <rPr>
        <b/>
        <sz val="8"/>
        <rFont val="Arial"/>
        <family val="2"/>
      </rPr>
      <t xml:space="preserve">01 Automóvel Truck
</t>
    </r>
    <r>
      <rPr>
        <sz val="8"/>
        <rFont val="Arial"/>
        <family val="2"/>
      </rPr>
      <t xml:space="preserve">Comprimento total: 8,20m 
Largura total: 2,6m </t>
    </r>
  </si>
  <si>
    <r>
      <rPr>
        <b/>
        <sz val="8"/>
        <rFont val="Arial"/>
        <family val="2"/>
      </rPr>
      <t xml:space="preserve">01 Automóvel Caminhão Baú Plataforma
</t>
    </r>
    <r>
      <rPr>
        <sz val="8"/>
        <rFont val="Arial"/>
        <family val="2"/>
      </rPr>
      <t xml:space="preserve">Comprimento total: 8,20m 
Largura total: 2,6m </t>
    </r>
  </si>
  <si>
    <r>
      <rPr>
        <b/>
        <sz val="8"/>
        <rFont val="Arial"/>
        <family val="2"/>
      </rPr>
      <t xml:space="preserve">01 Automóvel Caminhão Baú Plataforma
</t>
    </r>
    <r>
      <rPr>
        <sz val="8"/>
        <rFont val="Arial"/>
        <family val="2"/>
      </rPr>
      <t xml:space="preserve">Comprimento total: 8,50m 
Largura total: 2,6m </t>
    </r>
  </si>
  <si>
    <r>
      <t xml:space="preserve">Endereço
</t>
    </r>
    <r>
      <rPr>
        <sz val="8"/>
        <rFont val="Arial"/>
        <family val="2"/>
      </rPr>
      <t>Local da prestação do serviço</t>
    </r>
  </si>
  <si>
    <t xml:space="preserve">
Especificação automóvel
</t>
  </si>
  <si>
    <r>
      <t xml:space="preserve">Endereço
</t>
    </r>
    <r>
      <rPr>
        <sz val="8"/>
        <rFont val="Arial"/>
        <family val="2"/>
      </rPr>
      <t>(local da prestação do serviço)</t>
    </r>
  </si>
  <si>
    <t>Rua Teófilo Otoni, 433, Carlos Prates, CEP 30.710-570, 
Belo Horizonte/MG</t>
  </si>
  <si>
    <t>Rua Viana do Castelo, 679, São Francisco, CEP 31.255-160, 
Belo Horizonte/MG</t>
  </si>
  <si>
    <t>Rua Viana do Castelo, 645, São Francisco, CEP 31.255-160,
 Belo Horizonte/MG</t>
  </si>
  <si>
    <t>Rua dos Tupinambás, 956, Centro, CEP 30.120-906, 
Belo Horizonte/MG</t>
  </si>
  <si>
    <t>Rua Pouso Alegre, 1.647, Floresta, CEP 31.015-030,
 Belo Horizonte/MG</t>
  </si>
  <si>
    <t>Rua dos Caetés, 603, Centro, CEP 30120-082,
 Belo Horizonte/MG</t>
  </si>
  <si>
    <t>Avenida Afonso Pena, 1.055, Centro, CEP 30.130-002, 
Belo Horizonte/MG</t>
  </si>
  <si>
    <t>Avenida do Contorno, 525, Centro, CEP 30.110-001, 
Belo Horizonte/MG</t>
  </si>
  <si>
    <t>Rua Rio de Janeiro, 1046, Centro, 30.160-041, 
Belo Horizonte/MG</t>
  </si>
  <si>
    <t>Rua Viana do Castelo, 490, São Francisco, CEP 31.255-160,
 Belo Horizonte/MG</t>
  </si>
  <si>
    <t>Rua Santa Quitéria, 566, Carlos Prates, CEP 30.710-460, 
Belo Horizonte/MG</t>
  </si>
  <si>
    <t>Rua dos Tupinambás, 908, Centro, CEP 30.120-070, 
Belo Horizonte/MG</t>
  </si>
  <si>
    <t xml:space="preserve">Rua Padre José Maria Deman, 805, Novo Riacho, CEP 32.280-620, Contagem/MG </t>
  </si>
  <si>
    <t>LOTE 01</t>
  </si>
  <si>
    <t>Item</t>
  </si>
  <si>
    <t xml:space="preserve">01
</t>
  </si>
  <si>
    <t xml:space="preserve">02
</t>
  </si>
  <si>
    <t xml:space="preserve">03
</t>
  </si>
  <si>
    <t xml:space="preserve">04
</t>
  </si>
  <si>
    <t xml:space="preserve">05
</t>
  </si>
  <si>
    <t xml:space="preserve">06
</t>
  </si>
  <si>
    <t xml:space="preserve">07
</t>
  </si>
  <si>
    <t xml:space="preserve">08
</t>
  </si>
  <si>
    <t xml:space="preserve">09
</t>
  </si>
  <si>
    <t xml:space="preserve">10
</t>
  </si>
  <si>
    <t xml:space="preserve">11
</t>
  </si>
  <si>
    <t xml:space="preserve">12
</t>
  </si>
  <si>
    <t xml:space="preserve">13
</t>
  </si>
  <si>
    <t xml:space="preserve">14
</t>
  </si>
  <si>
    <t xml:space="preserve">15
</t>
  </si>
  <si>
    <t>Rua Maria Borboleta, S/N, Leticia, CEP.31.640-120, 
Belo Horizonte/MG</t>
  </si>
  <si>
    <t>857,55m²</t>
  </si>
  <si>
    <t>SESC EDIFÍCIO SEDE (INCLUINDO CENTRAL DE ATENDIMENTO OLEGÁRIO E GARAGEM)</t>
  </si>
  <si>
    <t>SESC PALLADIUM (INCLUINDO CENTRAL DE ATENDIMENTO)</t>
  </si>
  <si>
    <t>300m²</t>
  </si>
  <si>
    <t>2.189,18m²</t>
  </si>
  <si>
    <t>Rodovia dos Inconfidentes, Km 88, CEP 35.400-000, 
Ouro Preto/MG</t>
  </si>
  <si>
    <t>Avenida Brasília, 3505, São Benedito, CEP 33.015-030, 
Santa Luzia/MG</t>
  </si>
  <si>
    <t>Rua Francisco Vicente, 23, Centro, CEP 35.700-475, 
Sete Lagoas/MG</t>
  </si>
  <si>
    <t>Rua Major Vieira, 140, Centro, CEP 36.770-060, 
Cataguases/MG</t>
  </si>
  <si>
    <t>Avenida Presidente Getúlio Vargas, 289, Centro, CEP 36.240-075, Santos Dumont/MG</t>
  </si>
  <si>
    <t>Avenida Dr. Olavo Gomes Pinto, 33, Centro, CEP 37.470-000, 
São Lourenço/MG</t>
  </si>
  <si>
    <t xml:space="preserve">Rua Santa Cruz, 757, Centro, CEP 37.002-090, 
Varginha/MG </t>
  </si>
  <si>
    <t>700m²</t>
  </si>
  <si>
    <t>810m²</t>
  </si>
  <si>
    <t>646m²</t>
  </si>
  <si>
    <t>572m²</t>
  </si>
  <si>
    <t xml:space="preserve">Av. Sidônio Otoni, 3.153, Jardim Serra Verde, CEP 39.801-500, Teófilo Otoni/MG  </t>
  </si>
  <si>
    <t xml:space="preserve">Rua Lauro Vieira Otoni, 40, São Diogo, CEP 39.803-002, 
Teófilo Otoni/MG  </t>
  </si>
  <si>
    <t>589m²</t>
  </si>
  <si>
    <t>800m²</t>
  </si>
  <si>
    <t>LOTE 03</t>
  </si>
  <si>
    <t>LOTE 04</t>
  </si>
  <si>
    <t>LOTE 02</t>
  </si>
  <si>
    <t>Semestral</t>
  </si>
  <si>
    <r>
      <t xml:space="preserve">Prestação de serviço de controle de pragas
</t>
    </r>
    <r>
      <rPr>
        <sz val="8"/>
        <rFont val="Arial"/>
        <family val="2"/>
      </rPr>
      <t>(unidade)</t>
    </r>
    <r>
      <rPr>
        <b/>
        <sz val="8"/>
        <rFont val="Arial"/>
        <family val="2"/>
      </rPr>
      <t xml:space="preserve">
</t>
    </r>
  </si>
  <si>
    <r>
      <t xml:space="preserve">Prestação de serviço de controle de pragas
</t>
    </r>
    <r>
      <rPr>
        <sz val="8"/>
        <rFont val="Arial"/>
        <family val="2"/>
      </rPr>
      <t>(automóveis Mesa Brasil)</t>
    </r>
  </si>
  <si>
    <r>
      <t xml:space="preserve">Prestação de serviço de controle de pragas
</t>
    </r>
    <r>
      <rPr>
        <sz val="8"/>
        <rFont val="Arial"/>
        <family val="2"/>
      </rPr>
      <t>(automóveis Unidades Móveis)</t>
    </r>
  </si>
  <si>
    <t>Rua Viana do Castelo, 422, São Francisco, CEP 31.255-160,
 Belo Horizonte/MG</t>
  </si>
  <si>
    <r>
      <rPr>
        <b/>
        <sz val="8"/>
        <rFont val="Arial"/>
        <family val="2"/>
      </rPr>
      <t xml:space="preserve">Especificação área de aplicação 
</t>
    </r>
    <r>
      <rPr>
        <sz val="8"/>
        <rFont val="Arial"/>
        <family val="2"/>
      </rPr>
      <t>(aproximada em m²)</t>
    </r>
  </si>
  <si>
    <t>Rua Odete Rodrigues de Oliveira, 180, Letícia, CEP 31.640-065, 
Belo Horizonte/MG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</si>
  <si>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Valor total do lote 01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Arial"/>
        <family val="2"/>
      </rPr>
      <t>(soma item 01 a item 15)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</si>
  <si>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Valor total do lote 02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Arial"/>
        <family val="2"/>
      </rPr>
      <t xml:space="preserve">             (soma item 01 a item 04)
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Arial"/>
        <family val="2"/>
      </rPr>
      <t xml:space="preserve">          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</si>
  <si>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Valor total do lote 03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Arial"/>
        <family val="2"/>
      </rPr>
      <t xml:space="preserve">               (soma item 01 a item 04)
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Arial"/>
        <family val="2"/>
      </rPr>
      <t xml:space="preserve">          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</si>
  <si>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Valor total do lote 03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Arial"/>
        <family val="2"/>
      </rPr>
      <t xml:space="preserve">                                  (soma item 01 a item 02)
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Arial"/>
        <family val="2"/>
      </rPr>
      <t xml:space="preserve">          </t>
    </r>
  </si>
  <si>
    <t>VALOR ESTIMADO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</si>
</sst>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3">
    <font>
      <sz val="10"/>
      <color rgb="FF000000"/>
      <name val="Times New Roman"/>
      <charset val="204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name val="Arial MT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 MT"/>
    </font>
    <font>
      <sz val="9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charset val="204"/>
    </font>
  </fonts>
  <fills count="8">
    <fill>
      <patternFill patternType="none"/>
    </fill>
    <fill>
      <patternFill patternType="gray125"/>
    </fill>
    <fill>
      <patternFill patternType="solid">
        <fgColor rgb="FFE1EEDA"/>
      </patternFill>
    </fill>
    <fill>
      <patternFill patternType="solid">
        <fgColor rgb="FFF1F1F1"/>
      </patternFill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7E5F5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rgb="FF000000"/>
      </left>
      <right style="thick">
        <color auto="1"/>
      </right>
      <top style="thin">
        <color rgb="FF000000"/>
      </top>
      <bottom/>
      <diagonal/>
    </border>
    <border>
      <left style="thin">
        <color rgb="FF000000"/>
      </left>
      <right style="thick">
        <color auto="1"/>
      </right>
      <top/>
      <bottom style="thin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90">
    <xf numFmtId="0" fontId="0" fillId="0" borderId="0" xfId="0" applyAlignment="1">
      <alignment horizontal="left" vertical="top"/>
    </xf>
    <xf numFmtId="1" fontId="2" fillId="0" borderId="2" xfId="0" applyNumberFormat="1" applyFont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2" fillId="6" borderId="12" xfId="0" applyNumberFormat="1" applyFont="1" applyFill="1" applyBorder="1" applyAlignment="1">
      <alignment horizontal="center" vertical="center" shrinkToFit="1"/>
    </xf>
    <xf numFmtId="1" fontId="2" fillId="6" borderId="10" xfId="0" applyNumberFormat="1" applyFont="1" applyFill="1" applyBorder="1" applyAlignment="1">
      <alignment horizontal="center" vertical="center" shrinkToFit="1"/>
    </xf>
    <xf numFmtId="1" fontId="2" fillId="6" borderId="13" xfId="0" applyNumberFormat="1" applyFont="1" applyFill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wrapText="1"/>
    </xf>
    <xf numFmtId="1" fontId="2" fillId="0" borderId="24" xfId="0" applyNumberFormat="1" applyFont="1" applyBorder="1" applyAlignment="1">
      <alignment horizontal="center" vertical="center" shrinkToFit="1"/>
    </xf>
    <xf numFmtId="0" fontId="1" fillId="3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wrapText="1"/>
    </xf>
    <xf numFmtId="0" fontId="3" fillId="3" borderId="26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wrapText="1"/>
    </xf>
    <xf numFmtId="0" fontId="5" fillId="0" borderId="39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1" fontId="2" fillId="0" borderId="39" xfId="0" applyNumberFormat="1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top" wrapText="1"/>
    </xf>
    <xf numFmtId="0" fontId="1" fillId="3" borderId="4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 shrinkToFit="1"/>
    </xf>
    <xf numFmtId="0" fontId="1" fillId="0" borderId="27" xfId="0" applyFont="1" applyBorder="1" applyAlignment="1">
      <alignment horizontal="center" wrapText="1"/>
    </xf>
    <xf numFmtId="44" fontId="3" fillId="3" borderId="4" xfId="1" applyFont="1" applyFill="1" applyBorder="1" applyAlignment="1">
      <alignment horizontal="center" vertical="center" wrapText="1"/>
    </xf>
    <xf numFmtId="44" fontId="4" fillId="0" borderId="2" xfId="1" applyFont="1" applyBorder="1" applyAlignment="1">
      <alignment horizontal="left" vertical="center" wrapText="1"/>
    </xf>
    <xf numFmtId="44" fontId="5" fillId="0" borderId="2" xfId="1" applyFont="1" applyBorder="1" applyAlignment="1">
      <alignment horizontal="left" vertical="center" wrapText="1"/>
    </xf>
    <xf numFmtId="44" fontId="2" fillId="6" borderId="10" xfId="1" applyFont="1" applyFill="1" applyBorder="1" applyAlignment="1">
      <alignment horizontal="center" vertical="center" shrinkToFit="1"/>
    </xf>
    <xf numFmtId="44" fontId="3" fillId="3" borderId="29" xfId="1" applyFont="1" applyFill="1" applyBorder="1" applyAlignment="1">
      <alignment horizontal="center" vertical="center" wrapText="1"/>
    </xf>
    <xf numFmtId="44" fontId="4" fillId="0" borderId="39" xfId="1" applyFont="1" applyBorder="1" applyAlignment="1">
      <alignment horizontal="left" vertical="center" wrapText="1"/>
    </xf>
    <xf numFmtId="44" fontId="4" fillId="6" borderId="2" xfId="1" applyFont="1" applyFill="1" applyBorder="1" applyAlignment="1">
      <alignment horizontal="left" vertical="center" wrapText="1"/>
    </xf>
    <xf numFmtId="44" fontId="0" fillId="0" borderId="0" xfId="1" applyFont="1" applyAlignment="1">
      <alignment horizontal="left" vertical="top"/>
    </xf>
    <xf numFmtId="44" fontId="4" fillId="0" borderId="8" xfId="0" applyNumberFormat="1" applyFont="1" applyBorder="1" applyAlignment="1">
      <alignment horizontal="left" vertical="center" wrapText="1"/>
    </xf>
    <xf numFmtId="44" fontId="5" fillId="0" borderId="8" xfId="0" applyNumberFormat="1" applyFont="1" applyBorder="1" applyAlignment="1">
      <alignment horizontal="left" vertical="center" wrapText="1"/>
    </xf>
    <xf numFmtId="44" fontId="3" fillId="4" borderId="11" xfId="0" applyNumberFormat="1" applyFont="1" applyFill="1" applyBorder="1" applyAlignment="1">
      <alignment horizontal="left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left" vertical="center" wrapText="1"/>
    </xf>
    <xf numFmtId="164" fontId="0" fillId="0" borderId="0" xfId="0" applyNumberFormat="1" applyAlignment="1">
      <alignment horizontal="left" vertical="top"/>
    </xf>
    <xf numFmtId="44" fontId="3" fillId="3" borderId="9" xfId="1" applyFont="1" applyFill="1" applyBorder="1" applyAlignment="1">
      <alignment horizontal="center" vertical="center" wrapText="1"/>
    </xf>
    <xf numFmtId="44" fontId="4" fillId="0" borderId="8" xfId="1" applyFont="1" applyBorder="1" applyAlignment="1">
      <alignment horizontal="left" vertical="center" wrapText="1"/>
    </xf>
    <xf numFmtId="44" fontId="5" fillId="0" borderId="8" xfId="1" applyFont="1" applyBorder="1" applyAlignment="1">
      <alignment horizontal="left" vertical="center" wrapText="1"/>
    </xf>
    <xf numFmtId="44" fontId="3" fillId="4" borderId="11" xfId="1" applyFont="1" applyFill="1" applyBorder="1" applyAlignment="1">
      <alignment horizontal="left" vertical="center" wrapText="1"/>
    </xf>
    <xf numFmtId="44" fontId="4" fillId="0" borderId="24" xfId="1" applyFont="1" applyBorder="1" applyAlignment="1">
      <alignment horizontal="left" vertical="center" wrapText="1"/>
    </xf>
    <xf numFmtId="44" fontId="4" fillId="0" borderId="25" xfId="1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1" fontId="2" fillId="6" borderId="12" xfId="0" applyNumberFormat="1" applyFont="1" applyFill="1" applyBorder="1" applyAlignment="1">
      <alignment horizontal="center" vertical="center" shrinkToFit="1"/>
    </xf>
    <xf numFmtId="1" fontId="2" fillId="6" borderId="10" xfId="0" applyNumberFormat="1" applyFont="1" applyFill="1" applyBorder="1" applyAlignment="1">
      <alignment horizontal="center" vertical="center" shrinkToFit="1"/>
    </xf>
    <xf numFmtId="1" fontId="2" fillId="6" borderId="13" xfId="0" applyNumberFormat="1" applyFont="1" applyFill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" fontId="2" fillId="6" borderId="21" xfId="0" applyNumberFormat="1" applyFont="1" applyFill="1" applyBorder="1" applyAlignment="1">
      <alignment horizontal="center" vertical="center" shrinkToFit="1"/>
    </xf>
    <xf numFmtId="1" fontId="2" fillId="6" borderId="20" xfId="0" applyNumberFormat="1" applyFont="1" applyFill="1" applyBorder="1" applyAlignment="1">
      <alignment horizontal="center" vertical="center" shrinkToFit="1"/>
    </xf>
    <xf numFmtId="1" fontId="2" fillId="6" borderId="22" xfId="0" applyNumberFormat="1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3" fillId="7" borderId="34" xfId="0" applyFont="1" applyFill="1" applyBorder="1" applyAlignment="1">
      <alignment horizontal="center" vertical="center" wrapText="1"/>
    </xf>
    <xf numFmtId="0" fontId="3" fillId="7" borderId="35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 indent="20"/>
    </xf>
    <xf numFmtId="0" fontId="5" fillId="0" borderId="38" xfId="0" applyFont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D7E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82D94-89DA-465E-A086-5986D6907C2C}">
  <sheetPr>
    <tabColor theme="0" tint="-0.499984740745262"/>
    <pageSetUpPr fitToPage="1"/>
  </sheetPr>
  <dimension ref="B1:K158"/>
  <sheetViews>
    <sheetView showGridLines="0" tabSelected="1" workbookViewId="0">
      <selection activeCell="B1" sqref="B1:I1"/>
    </sheetView>
  </sheetViews>
  <sheetFormatPr defaultRowHeight="12.75"/>
  <cols>
    <col min="1" max="1" width="14.5" customWidth="1"/>
    <col min="2" max="2" width="9.1640625" customWidth="1"/>
    <col min="3" max="3" width="28.83203125" customWidth="1"/>
    <col min="4" max="4" width="55.83203125" customWidth="1"/>
    <col min="5" max="5" width="32.33203125" customWidth="1"/>
    <col min="6" max="6" width="19.5" customWidth="1"/>
    <col min="7" max="7" width="20.33203125" customWidth="1"/>
    <col min="8" max="8" width="18" style="44" customWidth="1"/>
    <col min="9" max="9" width="22" customWidth="1"/>
    <col min="10" max="10" width="10.1640625" customWidth="1"/>
    <col min="11" max="11" width="3.5" customWidth="1"/>
  </cols>
  <sheetData>
    <row r="1" spans="2:9" ht="72.75" customHeight="1" thickBot="1">
      <c r="B1" s="64" t="s">
        <v>123</v>
      </c>
      <c r="C1" s="64"/>
      <c r="D1" s="64"/>
      <c r="E1" s="64"/>
      <c r="F1" s="64"/>
      <c r="G1" s="64"/>
      <c r="H1" s="64"/>
      <c r="I1" s="64"/>
    </row>
    <row r="2" spans="2:9" ht="35.1" customHeight="1" thickTop="1" thickBot="1">
      <c r="B2" s="65" t="s">
        <v>71</v>
      </c>
      <c r="C2" s="66"/>
      <c r="D2" s="66"/>
      <c r="E2" s="66"/>
      <c r="F2" s="66"/>
      <c r="G2" s="66"/>
      <c r="H2" s="66"/>
      <c r="I2" s="67"/>
    </row>
    <row r="3" spans="2:9" ht="30" customHeight="1" thickBot="1">
      <c r="B3" s="58" t="s">
        <v>7</v>
      </c>
      <c r="C3" s="59"/>
      <c r="D3" s="59"/>
      <c r="E3" s="59"/>
      <c r="F3" s="59"/>
      <c r="G3" s="59"/>
      <c r="H3" s="59"/>
      <c r="I3" s="60"/>
    </row>
    <row r="4" spans="2:9" ht="69" customHeight="1">
      <c r="B4" s="26" t="s">
        <v>72</v>
      </c>
      <c r="C4" s="16" t="s">
        <v>0</v>
      </c>
      <c r="D4" s="18" t="s">
        <v>57</v>
      </c>
      <c r="E4" s="2" t="s">
        <v>117</v>
      </c>
      <c r="F4" s="3" t="s">
        <v>3</v>
      </c>
      <c r="G4" s="2" t="s">
        <v>6</v>
      </c>
      <c r="H4" s="37" t="s">
        <v>1</v>
      </c>
      <c r="I4" s="4" t="s">
        <v>2</v>
      </c>
    </row>
    <row r="5" spans="2:9" ht="42" customHeight="1" thickBot="1">
      <c r="B5" s="27" t="s">
        <v>73</v>
      </c>
      <c r="C5" s="36" t="s">
        <v>10</v>
      </c>
      <c r="D5" s="25" t="s">
        <v>58</v>
      </c>
      <c r="E5" s="6" t="s">
        <v>28</v>
      </c>
      <c r="F5" s="10" t="s">
        <v>4</v>
      </c>
      <c r="G5" s="5">
        <v>4</v>
      </c>
      <c r="H5" s="38">
        <v>2913.82</v>
      </c>
      <c r="I5" s="45">
        <f>G5*H5</f>
        <v>11655.28</v>
      </c>
    </row>
    <row r="6" spans="2:9" ht="3" customHeight="1" thickBot="1">
      <c r="B6" s="68"/>
      <c r="C6" s="69"/>
      <c r="D6" s="69"/>
      <c r="E6" s="69"/>
      <c r="F6" s="69"/>
      <c r="G6" s="69"/>
      <c r="H6" s="69"/>
      <c r="I6" s="70"/>
    </row>
    <row r="7" spans="2:9" ht="30" customHeight="1" thickBot="1">
      <c r="B7" s="58" t="s">
        <v>8</v>
      </c>
      <c r="C7" s="59"/>
      <c r="D7" s="59"/>
      <c r="E7" s="59"/>
      <c r="F7" s="59"/>
      <c r="G7" s="59"/>
      <c r="H7" s="59"/>
      <c r="I7" s="60"/>
    </row>
    <row r="8" spans="2:9" ht="69" customHeight="1">
      <c r="B8" s="26" t="s">
        <v>72</v>
      </c>
      <c r="C8" s="16" t="s">
        <v>0</v>
      </c>
      <c r="D8" s="18" t="s">
        <v>57</v>
      </c>
      <c r="E8" s="2" t="s">
        <v>117</v>
      </c>
      <c r="F8" s="3" t="s">
        <v>3</v>
      </c>
      <c r="G8" s="2" t="s">
        <v>6</v>
      </c>
      <c r="H8" s="37" t="s">
        <v>1</v>
      </c>
      <c r="I8" s="4" t="s">
        <v>2</v>
      </c>
    </row>
    <row r="9" spans="2:9" ht="42" customHeight="1" thickBot="1">
      <c r="B9" s="27" t="s">
        <v>74</v>
      </c>
      <c r="C9" s="36" t="s">
        <v>10</v>
      </c>
      <c r="D9" s="25" t="s">
        <v>59</v>
      </c>
      <c r="E9" s="6" t="s">
        <v>29</v>
      </c>
      <c r="F9" s="10" t="s">
        <v>4</v>
      </c>
      <c r="G9" s="5">
        <v>4</v>
      </c>
      <c r="H9" s="38">
        <v>981.12</v>
      </c>
      <c r="I9" s="45">
        <f>G9*H9</f>
        <v>3924.48</v>
      </c>
    </row>
    <row r="10" spans="2:9" ht="3" customHeight="1" thickBot="1">
      <c r="B10" s="68"/>
      <c r="C10" s="69"/>
      <c r="D10" s="69"/>
      <c r="E10" s="69"/>
      <c r="F10" s="69"/>
      <c r="G10" s="69"/>
      <c r="H10" s="69"/>
      <c r="I10" s="70"/>
    </row>
    <row r="11" spans="2:9" ht="30" customHeight="1" thickBot="1">
      <c r="B11" s="58" t="s">
        <v>9</v>
      </c>
      <c r="C11" s="59"/>
      <c r="D11" s="59"/>
      <c r="E11" s="59"/>
      <c r="F11" s="59"/>
      <c r="G11" s="59"/>
      <c r="H11" s="59"/>
      <c r="I11" s="60"/>
    </row>
    <row r="12" spans="2:9" ht="69" customHeight="1">
      <c r="B12" s="26" t="s">
        <v>72</v>
      </c>
      <c r="C12" s="16" t="s">
        <v>0</v>
      </c>
      <c r="D12" s="18" t="s">
        <v>57</v>
      </c>
      <c r="E12" s="2" t="s">
        <v>117</v>
      </c>
      <c r="F12" s="3" t="s">
        <v>3</v>
      </c>
      <c r="G12" s="2" t="s">
        <v>6</v>
      </c>
      <c r="H12" s="37" t="s">
        <v>1</v>
      </c>
      <c r="I12" s="4" t="s">
        <v>2</v>
      </c>
    </row>
    <row r="13" spans="2:9" ht="42" customHeight="1" thickBot="1">
      <c r="B13" s="27" t="s">
        <v>75</v>
      </c>
      <c r="C13" s="36" t="s">
        <v>10</v>
      </c>
      <c r="D13" s="25" t="s">
        <v>118</v>
      </c>
      <c r="E13" s="20">
        <v>4211.1099999999997</v>
      </c>
      <c r="F13" s="10" t="s">
        <v>4</v>
      </c>
      <c r="G13" s="5">
        <v>4</v>
      </c>
      <c r="H13" s="38">
        <v>3364.8</v>
      </c>
      <c r="I13" s="45">
        <f>G13*H13</f>
        <v>13459.2</v>
      </c>
    </row>
    <row r="14" spans="2:9" ht="3" customHeight="1" thickBot="1">
      <c r="B14" s="68"/>
      <c r="C14" s="69"/>
      <c r="D14" s="69"/>
      <c r="E14" s="69"/>
      <c r="F14" s="69"/>
      <c r="G14" s="69"/>
      <c r="H14" s="69"/>
      <c r="I14" s="70"/>
    </row>
    <row r="15" spans="2:9" ht="30" customHeight="1" thickBot="1">
      <c r="B15" s="58" t="s">
        <v>11</v>
      </c>
      <c r="C15" s="59"/>
      <c r="D15" s="59"/>
      <c r="E15" s="59"/>
      <c r="F15" s="59"/>
      <c r="G15" s="59"/>
      <c r="H15" s="59"/>
      <c r="I15" s="60"/>
    </row>
    <row r="16" spans="2:9" ht="69" customHeight="1">
      <c r="B16" s="26" t="s">
        <v>72</v>
      </c>
      <c r="C16" s="16" t="s">
        <v>0</v>
      </c>
      <c r="D16" s="18" t="s">
        <v>57</v>
      </c>
      <c r="E16" s="2" t="s">
        <v>117</v>
      </c>
      <c r="F16" s="3" t="s">
        <v>3</v>
      </c>
      <c r="G16" s="2" t="s">
        <v>6</v>
      </c>
      <c r="H16" s="37" t="s">
        <v>1</v>
      </c>
      <c r="I16" s="4" t="s">
        <v>2</v>
      </c>
    </row>
    <row r="17" spans="2:9" ht="50.25" customHeight="1" thickBot="1">
      <c r="B17" s="27" t="s">
        <v>76</v>
      </c>
      <c r="C17" s="17" t="s">
        <v>10</v>
      </c>
      <c r="D17" s="25" t="s">
        <v>60</v>
      </c>
      <c r="E17" s="9" t="s">
        <v>32</v>
      </c>
      <c r="F17" s="9" t="s">
        <v>5</v>
      </c>
      <c r="G17" s="1">
        <v>12</v>
      </c>
      <c r="H17" s="39">
        <v>2588.36</v>
      </c>
      <c r="I17" s="46">
        <f>G17*H17</f>
        <v>31060.32</v>
      </c>
    </row>
    <row r="18" spans="2:9" ht="3" customHeight="1" thickBot="1">
      <c r="B18" s="61"/>
      <c r="C18" s="62"/>
      <c r="D18" s="62"/>
      <c r="E18" s="62"/>
      <c r="F18" s="62"/>
      <c r="G18" s="62"/>
      <c r="H18" s="62"/>
      <c r="I18" s="63"/>
    </row>
    <row r="19" spans="2:9" ht="30" customHeight="1" thickBot="1">
      <c r="B19" s="58" t="s">
        <v>90</v>
      </c>
      <c r="C19" s="59"/>
      <c r="D19" s="59"/>
      <c r="E19" s="59"/>
      <c r="F19" s="59"/>
      <c r="G19" s="59"/>
      <c r="H19" s="59"/>
      <c r="I19" s="60"/>
    </row>
    <row r="20" spans="2:9" ht="69" customHeight="1">
      <c r="B20" s="26" t="s">
        <v>72</v>
      </c>
      <c r="C20" s="16" t="s">
        <v>0</v>
      </c>
      <c r="D20" s="18" t="s">
        <v>57</v>
      </c>
      <c r="E20" s="2" t="s">
        <v>117</v>
      </c>
      <c r="F20" s="3" t="s">
        <v>3</v>
      </c>
      <c r="G20" s="2" t="s">
        <v>6</v>
      </c>
      <c r="H20" s="37" t="s">
        <v>1</v>
      </c>
      <c r="I20" s="4" t="s">
        <v>2</v>
      </c>
    </row>
    <row r="21" spans="2:9" ht="50.25" customHeight="1" thickBot="1">
      <c r="B21" s="27" t="s">
        <v>77</v>
      </c>
      <c r="C21" s="17" t="s">
        <v>10</v>
      </c>
      <c r="D21" s="25" t="s">
        <v>61</v>
      </c>
      <c r="E21" s="9" t="s">
        <v>37</v>
      </c>
      <c r="F21" s="10" t="s">
        <v>4</v>
      </c>
      <c r="G21" s="5">
        <v>4</v>
      </c>
      <c r="H21" s="39">
        <v>4665.1499999999996</v>
      </c>
      <c r="I21" s="46">
        <f>G21*H21</f>
        <v>18660.599999999999</v>
      </c>
    </row>
    <row r="22" spans="2:9" ht="3" customHeight="1" thickBot="1">
      <c r="B22" s="11"/>
      <c r="C22" s="12"/>
      <c r="D22" s="12"/>
      <c r="E22" s="12"/>
      <c r="F22" s="12"/>
      <c r="G22" s="12"/>
      <c r="H22" s="40"/>
      <c r="I22" s="13"/>
    </row>
    <row r="23" spans="2:9" ht="30" customHeight="1" thickBot="1">
      <c r="B23" s="58" t="s">
        <v>12</v>
      </c>
      <c r="C23" s="59"/>
      <c r="D23" s="59"/>
      <c r="E23" s="59"/>
      <c r="F23" s="59"/>
      <c r="G23" s="59"/>
      <c r="H23" s="59"/>
      <c r="I23" s="60"/>
    </row>
    <row r="24" spans="2:9" ht="69" customHeight="1">
      <c r="B24" s="26" t="s">
        <v>72</v>
      </c>
      <c r="C24" s="16" t="s">
        <v>0</v>
      </c>
      <c r="D24" s="18" t="s">
        <v>57</v>
      </c>
      <c r="E24" s="2" t="s">
        <v>117</v>
      </c>
      <c r="F24" s="3" t="s">
        <v>3</v>
      </c>
      <c r="G24" s="2" t="s">
        <v>6</v>
      </c>
      <c r="H24" s="37" t="s">
        <v>1</v>
      </c>
      <c r="I24" s="4" t="s">
        <v>2</v>
      </c>
    </row>
    <row r="25" spans="2:9" ht="42" customHeight="1" thickBot="1">
      <c r="B25" s="27" t="s">
        <v>78</v>
      </c>
      <c r="C25" s="17" t="s">
        <v>10</v>
      </c>
      <c r="D25" s="25" t="s">
        <v>62</v>
      </c>
      <c r="E25" s="9" t="s">
        <v>33</v>
      </c>
      <c r="F25" s="10" t="s">
        <v>4</v>
      </c>
      <c r="G25" s="5">
        <v>4</v>
      </c>
      <c r="H25" s="39">
        <v>1239.32</v>
      </c>
      <c r="I25" s="46">
        <f>G25*H25</f>
        <v>4957.28</v>
      </c>
    </row>
    <row r="26" spans="2:9" ht="3" customHeight="1" thickBot="1">
      <c r="B26" s="61"/>
      <c r="C26" s="62"/>
      <c r="D26" s="62"/>
      <c r="E26" s="62"/>
      <c r="F26" s="62"/>
      <c r="G26" s="62"/>
      <c r="H26" s="62"/>
      <c r="I26" s="63"/>
    </row>
    <row r="27" spans="2:9" ht="30" customHeight="1" thickBot="1">
      <c r="B27" s="58" t="s">
        <v>31</v>
      </c>
      <c r="C27" s="59"/>
      <c r="D27" s="59"/>
      <c r="E27" s="59"/>
      <c r="F27" s="59"/>
      <c r="G27" s="59"/>
      <c r="H27" s="59"/>
      <c r="I27" s="60"/>
    </row>
    <row r="28" spans="2:9" ht="69" customHeight="1">
      <c r="B28" s="26" t="s">
        <v>72</v>
      </c>
      <c r="C28" s="16" t="s">
        <v>0</v>
      </c>
      <c r="D28" s="18" t="s">
        <v>57</v>
      </c>
      <c r="E28" s="2" t="s">
        <v>117</v>
      </c>
      <c r="F28" s="3" t="s">
        <v>3</v>
      </c>
      <c r="G28" s="2" t="s">
        <v>6</v>
      </c>
      <c r="H28" s="37" t="s">
        <v>1</v>
      </c>
      <c r="I28" s="4" t="s">
        <v>2</v>
      </c>
    </row>
    <row r="29" spans="2:9" ht="42" customHeight="1" thickBot="1">
      <c r="B29" s="27" t="s">
        <v>79</v>
      </c>
      <c r="C29" s="17" t="s">
        <v>10</v>
      </c>
      <c r="D29" s="25" t="s">
        <v>63</v>
      </c>
      <c r="E29" s="9" t="s">
        <v>34</v>
      </c>
      <c r="F29" s="10" t="s">
        <v>112</v>
      </c>
      <c r="G29" s="5">
        <v>2</v>
      </c>
      <c r="H29" s="39">
        <v>1536.17</v>
      </c>
      <c r="I29" s="46">
        <f>G29*H29</f>
        <v>3072.34</v>
      </c>
    </row>
    <row r="30" spans="2:9" ht="3" customHeight="1" thickBot="1">
      <c r="B30" s="61"/>
      <c r="C30" s="62"/>
      <c r="D30" s="62"/>
      <c r="E30" s="62"/>
      <c r="F30" s="62"/>
      <c r="G30" s="62"/>
      <c r="H30" s="62"/>
      <c r="I30" s="63"/>
    </row>
    <row r="31" spans="2:9" ht="30" customHeight="1" thickBot="1">
      <c r="B31" s="87" t="s">
        <v>13</v>
      </c>
      <c r="C31" s="88"/>
      <c r="D31" s="88"/>
      <c r="E31" s="88"/>
      <c r="F31" s="88"/>
      <c r="G31" s="88"/>
      <c r="H31" s="88"/>
      <c r="I31" s="89"/>
    </row>
    <row r="32" spans="2:9" ht="69" customHeight="1">
      <c r="B32" s="26" t="s">
        <v>72</v>
      </c>
      <c r="C32" s="16" t="s">
        <v>0</v>
      </c>
      <c r="D32" s="18" t="s">
        <v>57</v>
      </c>
      <c r="E32" s="2" t="s">
        <v>117</v>
      </c>
      <c r="F32" s="3" t="s">
        <v>3</v>
      </c>
      <c r="G32" s="2" t="s">
        <v>6</v>
      </c>
      <c r="H32" s="37" t="s">
        <v>1</v>
      </c>
      <c r="I32" s="4" t="s">
        <v>2</v>
      </c>
    </row>
    <row r="33" spans="2:9" ht="42" customHeight="1" thickBot="1">
      <c r="B33" s="27" t="s">
        <v>80</v>
      </c>
      <c r="C33" s="17" t="s">
        <v>10</v>
      </c>
      <c r="D33" s="25" t="s">
        <v>64</v>
      </c>
      <c r="E33" s="7" t="s">
        <v>92</v>
      </c>
      <c r="F33" s="9" t="s">
        <v>4</v>
      </c>
      <c r="G33" s="1">
        <v>4</v>
      </c>
      <c r="H33" s="38">
        <v>362.17</v>
      </c>
      <c r="I33" s="45">
        <f>G33*H33</f>
        <v>1448.68</v>
      </c>
    </row>
    <row r="34" spans="2:9" ht="3" customHeight="1" thickBot="1">
      <c r="B34" s="61"/>
      <c r="C34" s="62"/>
      <c r="D34" s="62"/>
      <c r="E34" s="62"/>
      <c r="F34" s="62"/>
      <c r="G34" s="62"/>
      <c r="H34" s="62"/>
      <c r="I34" s="63"/>
    </row>
    <row r="35" spans="2:9" ht="30" customHeight="1" thickBot="1">
      <c r="B35" s="58" t="s">
        <v>14</v>
      </c>
      <c r="C35" s="59"/>
      <c r="D35" s="59"/>
      <c r="E35" s="59"/>
      <c r="F35" s="59"/>
      <c r="G35" s="59"/>
      <c r="H35" s="59"/>
      <c r="I35" s="60"/>
    </row>
    <row r="36" spans="2:9" ht="69" customHeight="1">
      <c r="B36" s="26" t="s">
        <v>72</v>
      </c>
      <c r="C36" s="16" t="s">
        <v>0</v>
      </c>
      <c r="D36" s="18" t="s">
        <v>57</v>
      </c>
      <c r="E36" s="2" t="s">
        <v>117</v>
      </c>
      <c r="F36" s="3" t="s">
        <v>3</v>
      </c>
      <c r="G36" s="2" t="s">
        <v>6</v>
      </c>
      <c r="H36" s="37" t="s">
        <v>1</v>
      </c>
      <c r="I36" s="4" t="s">
        <v>2</v>
      </c>
    </row>
    <row r="37" spans="2:9" ht="42" customHeight="1">
      <c r="B37" s="81" t="s">
        <v>81</v>
      </c>
      <c r="C37" s="31" t="s">
        <v>113</v>
      </c>
      <c r="D37" s="25" t="s">
        <v>65</v>
      </c>
      <c r="E37" s="7" t="s">
        <v>38</v>
      </c>
      <c r="F37" s="7" t="s">
        <v>5</v>
      </c>
      <c r="G37" s="1">
        <v>12</v>
      </c>
      <c r="H37" s="38">
        <v>1791.79</v>
      </c>
      <c r="I37" s="45">
        <f>G37*H37</f>
        <v>21501.48</v>
      </c>
    </row>
    <row r="38" spans="2:9" ht="69" customHeight="1">
      <c r="B38" s="82"/>
      <c r="C38" s="32" t="s">
        <v>0</v>
      </c>
      <c r="D38" s="21" t="s">
        <v>57</v>
      </c>
      <c r="E38" s="22" t="s">
        <v>56</v>
      </c>
      <c r="F38" s="22" t="s">
        <v>3</v>
      </c>
      <c r="G38" s="23" t="s">
        <v>6</v>
      </c>
      <c r="H38" s="41" t="s">
        <v>1</v>
      </c>
      <c r="I38" s="24" t="s">
        <v>2</v>
      </c>
    </row>
    <row r="39" spans="2:9" ht="90" customHeight="1">
      <c r="B39" s="82"/>
      <c r="C39" s="71" t="s">
        <v>114</v>
      </c>
      <c r="D39" s="78" t="s">
        <v>65</v>
      </c>
      <c r="E39" s="8" t="s">
        <v>44</v>
      </c>
      <c r="F39" s="6" t="s">
        <v>5</v>
      </c>
      <c r="G39" s="5">
        <v>12</v>
      </c>
      <c r="H39" s="38">
        <v>265.49</v>
      </c>
      <c r="I39" s="45">
        <f>G39*H39</f>
        <v>3185.88</v>
      </c>
    </row>
    <row r="40" spans="2:9" ht="90" customHeight="1">
      <c r="B40" s="82"/>
      <c r="C40" s="72"/>
      <c r="D40" s="79"/>
      <c r="E40" s="8" t="s">
        <v>44</v>
      </c>
      <c r="F40" s="6" t="s">
        <v>5</v>
      </c>
      <c r="G40" s="5">
        <v>12</v>
      </c>
      <c r="H40" s="38">
        <v>265.49</v>
      </c>
      <c r="I40" s="45">
        <f t="shared" ref="I40:I45" si="0">G40*H40</f>
        <v>3185.88</v>
      </c>
    </row>
    <row r="41" spans="2:9" ht="90" customHeight="1">
      <c r="B41" s="82"/>
      <c r="C41" s="72"/>
      <c r="D41" s="79"/>
      <c r="E41" s="8" t="s">
        <v>44</v>
      </c>
      <c r="F41" s="6" t="s">
        <v>5</v>
      </c>
      <c r="G41" s="5">
        <v>12</v>
      </c>
      <c r="H41" s="38">
        <v>265.49</v>
      </c>
      <c r="I41" s="45">
        <f t="shared" si="0"/>
        <v>3185.88</v>
      </c>
    </row>
    <row r="42" spans="2:9" ht="90" customHeight="1">
      <c r="B42" s="82"/>
      <c r="C42" s="72"/>
      <c r="D42" s="79"/>
      <c r="E42" s="8" t="s">
        <v>45</v>
      </c>
      <c r="F42" s="6" t="s">
        <v>5</v>
      </c>
      <c r="G42" s="5">
        <v>12</v>
      </c>
      <c r="H42" s="38">
        <v>265.49</v>
      </c>
      <c r="I42" s="45">
        <f t="shared" si="0"/>
        <v>3185.88</v>
      </c>
    </row>
    <row r="43" spans="2:9" ht="90" customHeight="1">
      <c r="B43" s="82"/>
      <c r="C43" s="72"/>
      <c r="D43" s="79"/>
      <c r="E43" s="8" t="s">
        <v>46</v>
      </c>
      <c r="F43" s="6" t="s">
        <v>5</v>
      </c>
      <c r="G43" s="5">
        <v>12</v>
      </c>
      <c r="H43" s="38">
        <v>265.49</v>
      </c>
      <c r="I43" s="45">
        <f t="shared" si="0"/>
        <v>3185.88</v>
      </c>
    </row>
    <row r="44" spans="2:9" ht="90" customHeight="1">
      <c r="B44" s="82"/>
      <c r="C44" s="72"/>
      <c r="D44" s="79"/>
      <c r="E44" s="8" t="s">
        <v>46</v>
      </c>
      <c r="F44" s="6" t="s">
        <v>5</v>
      </c>
      <c r="G44" s="5">
        <v>12</v>
      </c>
      <c r="H44" s="38">
        <v>265.49</v>
      </c>
      <c r="I44" s="45">
        <f t="shared" si="0"/>
        <v>3185.88</v>
      </c>
    </row>
    <row r="45" spans="2:9" ht="90" customHeight="1" thickBot="1">
      <c r="B45" s="86"/>
      <c r="C45" s="73"/>
      <c r="D45" s="85"/>
      <c r="E45" s="28" t="s">
        <v>47</v>
      </c>
      <c r="F45" s="29" t="s">
        <v>5</v>
      </c>
      <c r="G45" s="30">
        <v>12</v>
      </c>
      <c r="H45" s="42">
        <v>265.49</v>
      </c>
      <c r="I45" s="45">
        <f t="shared" si="0"/>
        <v>3185.88</v>
      </c>
    </row>
    <row r="46" spans="2:9" ht="3" customHeight="1" thickBot="1">
      <c r="B46" s="61"/>
      <c r="C46" s="62"/>
      <c r="D46" s="62"/>
      <c r="E46" s="62"/>
      <c r="F46" s="62"/>
      <c r="G46" s="62"/>
      <c r="H46" s="62"/>
      <c r="I46" s="63"/>
    </row>
    <row r="47" spans="2:9" ht="30" customHeight="1" thickBot="1">
      <c r="B47" s="58" t="s">
        <v>91</v>
      </c>
      <c r="C47" s="59"/>
      <c r="D47" s="59"/>
      <c r="E47" s="59"/>
      <c r="F47" s="59"/>
      <c r="G47" s="59"/>
      <c r="H47" s="59"/>
      <c r="I47" s="60"/>
    </row>
    <row r="48" spans="2:9" ht="69" customHeight="1">
      <c r="B48" s="26" t="s">
        <v>72</v>
      </c>
      <c r="C48" s="16" t="s">
        <v>0</v>
      </c>
      <c r="D48" s="18" t="s">
        <v>57</v>
      </c>
      <c r="E48" s="2" t="s">
        <v>117</v>
      </c>
      <c r="F48" s="3" t="s">
        <v>3</v>
      </c>
      <c r="G48" s="2" t="s">
        <v>6</v>
      </c>
      <c r="H48" s="37" t="s">
        <v>1</v>
      </c>
      <c r="I48" s="4" t="s">
        <v>2</v>
      </c>
    </row>
    <row r="49" spans="2:9" ht="42" customHeight="1" thickBot="1">
      <c r="B49" s="27" t="s">
        <v>82</v>
      </c>
      <c r="C49" s="17" t="s">
        <v>10</v>
      </c>
      <c r="D49" s="25" t="s">
        <v>66</v>
      </c>
      <c r="E49" s="10" t="s">
        <v>35</v>
      </c>
      <c r="F49" s="10" t="s">
        <v>4</v>
      </c>
      <c r="G49" s="5">
        <v>4</v>
      </c>
      <c r="H49" s="39">
        <v>4151.26</v>
      </c>
      <c r="I49" s="46">
        <f>G49*H49</f>
        <v>16605.04</v>
      </c>
    </row>
    <row r="50" spans="2:9" ht="3" customHeight="1" thickBot="1">
      <c r="B50" s="61"/>
      <c r="C50" s="62"/>
      <c r="D50" s="62"/>
      <c r="E50" s="62"/>
      <c r="F50" s="62"/>
      <c r="G50" s="62"/>
      <c r="H50" s="62"/>
      <c r="I50" s="63"/>
    </row>
    <row r="51" spans="2:9" ht="30" customHeight="1" thickBot="1">
      <c r="B51" s="58" t="s">
        <v>30</v>
      </c>
      <c r="C51" s="59"/>
      <c r="D51" s="59"/>
      <c r="E51" s="59"/>
      <c r="F51" s="59"/>
      <c r="G51" s="59"/>
      <c r="H51" s="59"/>
      <c r="I51" s="60"/>
    </row>
    <row r="52" spans="2:9" ht="69" customHeight="1">
      <c r="B52" s="26" t="s">
        <v>72</v>
      </c>
      <c r="C52" s="16" t="s">
        <v>0</v>
      </c>
      <c r="D52" s="18" t="s">
        <v>57</v>
      </c>
      <c r="E52" s="2" t="s">
        <v>117</v>
      </c>
      <c r="F52" s="3" t="s">
        <v>3</v>
      </c>
      <c r="G52" s="2" t="s">
        <v>6</v>
      </c>
      <c r="H52" s="37" t="s">
        <v>1</v>
      </c>
      <c r="I52" s="4" t="s">
        <v>2</v>
      </c>
    </row>
    <row r="53" spans="2:9" ht="42" customHeight="1" thickBot="1">
      <c r="B53" s="27" t="s">
        <v>83</v>
      </c>
      <c r="C53" s="17" t="s">
        <v>10</v>
      </c>
      <c r="D53" s="25" t="s">
        <v>67</v>
      </c>
      <c r="E53" s="10" t="s">
        <v>89</v>
      </c>
      <c r="F53" s="10" t="s">
        <v>4</v>
      </c>
      <c r="G53" s="5">
        <v>4</v>
      </c>
      <c r="H53" s="39">
        <v>696.27</v>
      </c>
      <c r="I53" s="46">
        <f>G53*H53</f>
        <v>2785.08</v>
      </c>
    </row>
    <row r="54" spans="2:9" ht="3" customHeight="1" thickBot="1">
      <c r="B54" s="61"/>
      <c r="C54" s="62"/>
      <c r="D54" s="62"/>
      <c r="E54" s="62"/>
      <c r="F54" s="62"/>
      <c r="G54" s="62"/>
      <c r="H54" s="62"/>
      <c r="I54" s="63"/>
    </row>
    <row r="55" spans="2:9" ht="30" customHeight="1" thickBot="1">
      <c r="B55" s="58" t="s">
        <v>15</v>
      </c>
      <c r="C55" s="59"/>
      <c r="D55" s="59"/>
      <c r="E55" s="59"/>
      <c r="F55" s="59"/>
      <c r="G55" s="59"/>
      <c r="H55" s="59"/>
      <c r="I55" s="60"/>
    </row>
    <row r="56" spans="2:9" ht="69" customHeight="1">
      <c r="B56" s="26" t="s">
        <v>72</v>
      </c>
      <c r="C56" s="16" t="s">
        <v>0</v>
      </c>
      <c r="D56" s="18" t="s">
        <v>55</v>
      </c>
      <c r="E56" s="2" t="s">
        <v>117</v>
      </c>
      <c r="F56" s="3" t="s">
        <v>3</v>
      </c>
      <c r="G56" s="2" t="s">
        <v>6</v>
      </c>
      <c r="H56" s="37" t="s">
        <v>1</v>
      </c>
      <c r="I56" s="4" t="s">
        <v>2</v>
      </c>
    </row>
    <row r="57" spans="2:9" ht="42" customHeight="1" thickBot="1">
      <c r="B57" s="27" t="s">
        <v>84</v>
      </c>
      <c r="C57" s="17" t="s">
        <v>10</v>
      </c>
      <c r="D57" s="25" t="s">
        <v>68</v>
      </c>
      <c r="E57" s="6" t="s">
        <v>36</v>
      </c>
      <c r="F57" s="6" t="s">
        <v>4</v>
      </c>
      <c r="G57" s="5">
        <v>4</v>
      </c>
      <c r="H57" s="38">
        <v>3124.49</v>
      </c>
      <c r="I57" s="45">
        <f>G57*H57</f>
        <v>12497.96</v>
      </c>
    </row>
    <row r="58" spans="2:9" ht="3" customHeight="1" thickBot="1">
      <c r="B58" s="61"/>
      <c r="C58" s="62"/>
      <c r="D58" s="62"/>
      <c r="E58" s="62"/>
      <c r="F58" s="62"/>
      <c r="G58" s="62"/>
      <c r="H58" s="62"/>
      <c r="I58" s="63"/>
    </row>
    <row r="59" spans="2:9" ht="30" customHeight="1" thickBot="1">
      <c r="B59" s="58" t="s">
        <v>27</v>
      </c>
      <c r="C59" s="59"/>
      <c r="D59" s="59"/>
      <c r="E59" s="59"/>
      <c r="F59" s="59"/>
      <c r="G59" s="59"/>
      <c r="H59" s="59"/>
      <c r="I59" s="60"/>
    </row>
    <row r="60" spans="2:9" ht="69" customHeight="1">
      <c r="B60" s="26" t="s">
        <v>72</v>
      </c>
      <c r="C60" s="16" t="s">
        <v>0</v>
      </c>
      <c r="D60" s="18" t="s">
        <v>57</v>
      </c>
      <c r="E60" s="2" t="s">
        <v>117</v>
      </c>
      <c r="F60" s="3" t="s">
        <v>3</v>
      </c>
      <c r="G60" s="2" t="s">
        <v>6</v>
      </c>
      <c r="H60" s="37" t="s">
        <v>1</v>
      </c>
      <c r="I60" s="4" t="s">
        <v>2</v>
      </c>
    </row>
    <row r="61" spans="2:9" ht="42" customHeight="1" thickBot="1">
      <c r="B61" s="27" t="s">
        <v>85</v>
      </c>
      <c r="C61" s="17" t="s">
        <v>10</v>
      </c>
      <c r="D61" s="25" t="s">
        <v>69</v>
      </c>
      <c r="E61" s="6" t="s">
        <v>93</v>
      </c>
      <c r="F61" s="6" t="s">
        <v>5</v>
      </c>
      <c r="G61" s="5">
        <v>12</v>
      </c>
      <c r="H61" s="38">
        <v>1677.75</v>
      </c>
      <c r="I61" s="45">
        <f>G61*H61</f>
        <v>20133</v>
      </c>
    </row>
    <row r="62" spans="2:9" ht="3" customHeight="1" thickBot="1">
      <c r="B62" s="61"/>
      <c r="C62" s="62"/>
      <c r="D62" s="62"/>
      <c r="E62" s="62"/>
      <c r="F62" s="62"/>
      <c r="G62" s="62"/>
      <c r="H62" s="62"/>
      <c r="I62" s="63"/>
    </row>
    <row r="63" spans="2:9" ht="30" customHeight="1" thickBot="1">
      <c r="B63" s="58" t="s">
        <v>43</v>
      </c>
      <c r="C63" s="59"/>
      <c r="D63" s="59"/>
      <c r="E63" s="59"/>
      <c r="F63" s="59"/>
      <c r="G63" s="59"/>
      <c r="H63" s="59"/>
      <c r="I63" s="60"/>
    </row>
    <row r="64" spans="2:9" ht="69" customHeight="1">
      <c r="B64" s="26" t="s">
        <v>72</v>
      </c>
      <c r="C64" s="16" t="s">
        <v>0</v>
      </c>
      <c r="D64" s="18" t="s">
        <v>57</v>
      </c>
      <c r="E64" s="2" t="s">
        <v>117</v>
      </c>
      <c r="F64" s="3" t="s">
        <v>3</v>
      </c>
      <c r="G64" s="2" t="s">
        <v>6</v>
      </c>
      <c r="H64" s="37" t="s">
        <v>1</v>
      </c>
      <c r="I64" s="4" t="s">
        <v>2</v>
      </c>
    </row>
    <row r="65" spans="2:9" ht="42" customHeight="1">
      <c r="B65" s="81" t="s">
        <v>86</v>
      </c>
      <c r="C65" s="31" t="s">
        <v>113</v>
      </c>
      <c r="D65" s="25" t="s">
        <v>116</v>
      </c>
      <c r="E65" s="7" t="s">
        <v>38</v>
      </c>
      <c r="F65" s="7" t="s">
        <v>4</v>
      </c>
      <c r="G65" s="1">
        <v>4</v>
      </c>
      <c r="H65" s="38">
        <v>3089.29</v>
      </c>
      <c r="I65" s="45">
        <f>G65*H65</f>
        <v>12357.16</v>
      </c>
    </row>
    <row r="66" spans="2:9" ht="69" customHeight="1">
      <c r="B66" s="82"/>
      <c r="C66" s="32" t="s">
        <v>0</v>
      </c>
      <c r="D66" s="21" t="s">
        <v>57</v>
      </c>
      <c r="E66" s="22" t="s">
        <v>56</v>
      </c>
      <c r="F66" s="22" t="s">
        <v>3</v>
      </c>
      <c r="G66" s="23" t="s">
        <v>6</v>
      </c>
      <c r="H66" s="41" t="s">
        <v>1</v>
      </c>
      <c r="I66" s="24" t="s">
        <v>2</v>
      </c>
    </row>
    <row r="67" spans="2:9" ht="90" customHeight="1">
      <c r="B67" s="82"/>
      <c r="C67" s="71" t="s">
        <v>115</v>
      </c>
      <c r="D67" s="78" t="s">
        <v>70</v>
      </c>
      <c r="E67" s="8" t="s">
        <v>49</v>
      </c>
      <c r="F67" s="6" t="s">
        <v>48</v>
      </c>
      <c r="G67" s="5">
        <v>6</v>
      </c>
      <c r="H67" s="38">
        <v>265.49</v>
      </c>
      <c r="I67" s="45">
        <f>G67*H67</f>
        <v>1592.94</v>
      </c>
    </row>
    <row r="68" spans="2:9" ht="90" customHeight="1">
      <c r="B68" s="82"/>
      <c r="C68" s="72"/>
      <c r="D68" s="79"/>
      <c r="E68" s="8" t="s">
        <v>49</v>
      </c>
      <c r="F68" s="6" t="s">
        <v>48</v>
      </c>
      <c r="G68" s="5">
        <v>6</v>
      </c>
      <c r="H68" s="38">
        <v>265.49</v>
      </c>
      <c r="I68" s="45">
        <f t="shared" ref="I68:I79" si="1">G68*H68</f>
        <v>1592.94</v>
      </c>
    </row>
    <row r="69" spans="2:9" ht="90" customHeight="1">
      <c r="B69" s="82"/>
      <c r="C69" s="72"/>
      <c r="D69" s="79"/>
      <c r="E69" s="33" t="s">
        <v>50</v>
      </c>
      <c r="F69" s="34" t="s">
        <v>4</v>
      </c>
      <c r="G69" s="35">
        <v>4</v>
      </c>
      <c r="H69" s="43">
        <v>265.49</v>
      </c>
      <c r="I69" s="45">
        <f t="shared" si="1"/>
        <v>1061.96</v>
      </c>
    </row>
    <row r="70" spans="2:9" ht="90" customHeight="1">
      <c r="B70" s="82"/>
      <c r="C70" s="72"/>
      <c r="D70" s="79"/>
      <c r="E70" s="33" t="s">
        <v>50</v>
      </c>
      <c r="F70" s="34" t="s">
        <v>4</v>
      </c>
      <c r="G70" s="35">
        <v>4</v>
      </c>
      <c r="H70" s="43">
        <v>265.49</v>
      </c>
      <c r="I70" s="45">
        <f t="shared" si="1"/>
        <v>1061.96</v>
      </c>
    </row>
    <row r="71" spans="2:9" ht="90" customHeight="1">
      <c r="B71" s="82"/>
      <c r="C71" s="72"/>
      <c r="D71" s="79"/>
      <c r="E71" s="33" t="s">
        <v>50</v>
      </c>
      <c r="F71" s="34" t="s">
        <v>4</v>
      </c>
      <c r="G71" s="35">
        <v>4</v>
      </c>
      <c r="H71" s="43">
        <v>265.49</v>
      </c>
      <c r="I71" s="45">
        <f t="shared" si="1"/>
        <v>1061.96</v>
      </c>
    </row>
    <row r="72" spans="2:9" ht="90" customHeight="1">
      <c r="B72" s="82"/>
      <c r="C72" s="72"/>
      <c r="D72" s="79"/>
      <c r="E72" s="33" t="s">
        <v>50</v>
      </c>
      <c r="F72" s="34" t="s">
        <v>4</v>
      </c>
      <c r="G72" s="35">
        <v>4</v>
      </c>
      <c r="H72" s="43">
        <v>265.49</v>
      </c>
      <c r="I72" s="45">
        <f t="shared" si="1"/>
        <v>1061.96</v>
      </c>
    </row>
    <row r="73" spans="2:9" ht="90" customHeight="1">
      <c r="B73" s="82"/>
      <c r="C73" s="72"/>
      <c r="D73" s="79"/>
      <c r="E73" s="33" t="s">
        <v>50</v>
      </c>
      <c r="F73" s="34" t="s">
        <v>4</v>
      </c>
      <c r="G73" s="35">
        <v>4</v>
      </c>
      <c r="H73" s="43">
        <v>265.49</v>
      </c>
      <c r="I73" s="45">
        <f t="shared" si="1"/>
        <v>1061.96</v>
      </c>
    </row>
    <row r="74" spans="2:9" ht="90" customHeight="1">
      <c r="B74" s="82"/>
      <c r="C74" s="72"/>
      <c r="D74" s="79"/>
      <c r="E74" s="33" t="s">
        <v>51</v>
      </c>
      <c r="F74" s="34" t="s">
        <v>4</v>
      </c>
      <c r="G74" s="35">
        <v>4</v>
      </c>
      <c r="H74" s="43">
        <v>265.49</v>
      </c>
      <c r="I74" s="45">
        <f t="shared" si="1"/>
        <v>1061.96</v>
      </c>
    </row>
    <row r="75" spans="2:9" ht="90" customHeight="1">
      <c r="B75" s="82"/>
      <c r="C75" s="72"/>
      <c r="D75" s="79"/>
      <c r="E75" s="33" t="s">
        <v>51</v>
      </c>
      <c r="F75" s="34" t="s">
        <v>4</v>
      </c>
      <c r="G75" s="35">
        <v>4</v>
      </c>
      <c r="H75" s="43">
        <v>265.49</v>
      </c>
      <c r="I75" s="45">
        <f t="shared" si="1"/>
        <v>1061.96</v>
      </c>
    </row>
    <row r="76" spans="2:9" ht="90" customHeight="1">
      <c r="B76" s="82"/>
      <c r="C76" s="72"/>
      <c r="D76" s="79"/>
      <c r="E76" s="33" t="s">
        <v>51</v>
      </c>
      <c r="F76" s="34" t="s">
        <v>4</v>
      </c>
      <c r="G76" s="35">
        <v>4</v>
      </c>
      <c r="H76" s="43">
        <v>265.49</v>
      </c>
      <c r="I76" s="45">
        <f t="shared" si="1"/>
        <v>1061.96</v>
      </c>
    </row>
    <row r="77" spans="2:9" ht="90" customHeight="1">
      <c r="B77" s="82"/>
      <c r="C77" s="72"/>
      <c r="D77" s="79"/>
      <c r="E77" s="33" t="s">
        <v>52</v>
      </c>
      <c r="F77" s="34" t="s">
        <v>4</v>
      </c>
      <c r="G77" s="35">
        <v>4</v>
      </c>
      <c r="H77" s="43">
        <v>265.49</v>
      </c>
      <c r="I77" s="45">
        <f t="shared" si="1"/>
        <v>1061.96</v>
      </c>
    </row>
    <row r="78" spans="2:9" ht="90" customHeight="1">
      <c r="B78" s="82"/>
      <c r="C78" s="72"/>
      <c r="D78" s="79"/>
      <c r="E78" s="33" t="s">
        <v>54</v>
      </c>
      <c r="F78" s="34" t="s">
        <v>4</v>
      </c>
      <c r="G78" s="35">
        <v>4</v>
      </c>
      <c r="H78" s="43">
        <v>265.49</v>
      </c>
      <c r="I78" s="45">
        <f t="shared" si="1"/>
        <v>1061.96</v>
      </c>
    </row>
    <row r="79" spans="2:9" ht="90" customHeight="1" thickBot="1">
      <c r="B79" s="83"/>
      <c r="C79" s="73"/>
      <c r="D79" s="80"/>
      <c r="E79" s="8" t="s">
        <v>53</v>
      </c>
      <c r="F79" s="6" t="s">
        <v>4</v>
      </c>
      <c r="G79" s="5">
        <v>4</v>
      </c>
      <c r="H79" s="38">
        <v>265.49</v>
      </c>
      <c r="I79" s="45">
        <f t="shared" si="1"/>
        <v>1061.96</v>
      </c>
    </row>
    <row r="80" spans="2:9" ht="3" customHeight="1" thickBot="1">
      <c r="B80" s="61"/>
      <c r="C80" s="62"/>
      <c r="D80" s="62"/>
      <c r="E80" s="62"/>
      <c r="F80" s="62"/>
      <c r="G80" s="62"/>
      <c r="H80" s="62"/>
      <c r="I80" s="63"/>
    </row>
    <row r="81" spans="2:11" ht="30" customHeight="1" thickBot="1">
      <c r="B81" s="58" t="s">
        <v>16</v>
      </c>
      <c r="C81" s="59"/>
      <c r="D81" s="59"/>
      <c r="E81" s="59"/>
      <c r="F81" s="59"/>
      <c r="G81" s="59"/>
      <c r="H81" s="59"/>
      <c r="I81" s="60"/>
    </row>
    <row r="82" spans="2:11" ht="69" customHeight="1">
      <c r="B82" s="26" t="s">
        <v>72</v>
      </c>
      <c r="C82" s="16" t="s">
        <v>0</v>
      </c>
      <c r="D82" s="18" t="s">
        <v>57</v>
      </c>
      <c r="E82" s="2" t="s">
        <v>117</v>
      </c>
      <c r="F82" s="3" t="s">
        <v>3</v>
      </c>
      <c r="G82" s="2" t="s">
        <v>6</v>
      </c>
      <c r="H82" s="37" t="s">
        <v>1</v>
      </c>
      <c r="I82" s="4" t="s">
        <v>2</v>
      </c>
    </row>
    <row r="83" spans="2:11" ht="42" customHeight="1" thickBot="1">
      <c r="B83" s="27" t="s">
        <v>87</v>
      </c>
      <c r="C83" s="17" t="s">
        <v>10</v>
      </c>
      <c r="D83" s="25" t="s">
        <v>88</v>
      </c>
      <c r="E83" s="6" t="s">
        <v>42</v>
      </c>
      <c r="F83" s="6" t="s">
        <v>5</v>
      </c>
      <c r="G83" s="5">
        <v>12</v>
      </c>
      <c r="H83" s="38">
        <v>24000</v>
      </c>
      <c r="I83" s="45">
        <f>G83*H83</f>
        <v>288000</v>
      </c>
    </row>
    <row r="84" spans="2:11" ht="32.1" customHeight="1" thickBot="1">
      <c r="B84" s="74" t="s">
        <v>119</v>
      </c>
      <c r="C84" s="75"/>
      <c r="D84" s="75"/>
      <c r="E84" s="76"/>
      <c r="F84" s="76"/>
      <c r="G84" s="76"/>
      <c r="H84" s="77"/>
      <c r="I84" s="47">
        <f>SUM(I5,I9,I13,I17,I21,I25,I29,I33,I37,I39,I40,I41,I42,I43,I44,I45,I49,I53,I57,I61,I65,I67,I68,I69,I70,I71,I72,I73,I74,I75,I76,I77,I78,I79,I83)</f>
        <v>499286.49999999988</v>
      </c>
    </row>
    <row r="85" spans="2:11" ht="13.5" thickTop="1"/>
    <row r="86" spans="2:11" ht="11.25" customHeight="1"/>
    <row r="87" spans="2:11">
      <c r="C87" s="84"/>
      <c r="D87" s="84"/>
      <c r="E87" s="84"/>
      <c r="F87" s="84"/>
      <c r="G87" s="84"/>
      <c r="H87" s="84"/>
      <c r="I87" s="84"/>
      <c r="J87" s="84"/>
      <c r="K87" s="84"/>
    </row>
    <row r="88" spans="2:11">
      <c r="C88" s="84"/>
      <c r="D88" s="84"/>
      <c r="E88" s="84"/>
      <c r="F88" s="84"/>
      <c r="G88" s="84"/>
      <c r="H88" s="84"/>
      <c r="I88" s="84"/>
      <c r="J88" s="84"/>
      <c r="K88" s="84"/>
    </row>
    <row r="89" spans="2:11">
      <c r="C89" s="84"/>
      <c r="D89" s="84"/>
      <c r="E89" s="84"/>
      <c r="F89" s="84"/>
      <c r="G89" s="84"/>
      <c r="H89" s="84"/>
      <c r="I89" s="84"/>
      <c r="J89" s="84"/>
      <c r="K89" s="84"/>
    </row>
    <row r="90" spans="2:11">
      <c r="C90" s="84"/>
      <c r="D90" s="84"/>
      <c r="E90" s="84"/>
      <c r="F90" s="84"/>
      <c r="G90" s="84"/>
      <c r="H90" s="84"/>
      <c r="I90" s="84"/>
      <c r="J90" s="84"/>
      <c r="K90" s="84"/>
    </row>
    <row r="91" spans="2:11">
      <c r="C91" s="84"/>
      <c r="D91" s="84"/>
      <c r="E91" s="84"/>
      <c r="F91" s="84"/>
      <c r="G91" s="84"/>
      <c r="H91" s="84"/>
      <c r="I91" s="84"/>
      <c r="J91" s="84"/>
      <c r="K91" s="84"/>
    </row>
    <row r="92" spans="2:11">
      <c r="C92" s="84"/>
      <c r="D92" s="84"/>
      <c r="E92" s="84"/>
      <c r="F92" s="84"/>
      <c r="G92" s="84"/>
      <c r="H92" s="84"/>
      <c r="I92" s="84"/>
      <c r="J92" s="84"/>
      <c r="K92" s="84"/>
    </row>
    <row r="93" spans="2:11">
      <c r="C93" s="84"/>
      <c r="D93" s="84"/>
      <c r="E93" s="84"/>
      <c r="F93" s="84"/>
      <c r="G93" s="84"/>
      <c r="H93" s="84"/>
      <c r="I93" s="84"/>
      <c r="J93" s="84"/>
      <c r="K93" s="84"/>
    </row>
    <row r="94" spans="2:11">
      <c r="C94" s="84"/>
      <c r="D94" s="84"/>
      <c r="E94" s="84"/>
      <c r="F94" s="84"/>
      <c r="G94" s="84"/>
      <c r="H94" s="84"/>
      <c r="I94" s="84"/>
      <c r="J94" s="84"/>
      <c r="K94" s="84"/>
    </row>
    <row r="95" spans="2:11">
      <c r="C95" s="84"/>
      <c r="D95" s="84"/>
      <c r="E95" s="84"/>
      <c r="F95" s="84"/>
      <c r="G95" s="84"/>
      <c r="H95" s="84"/>
      <c r="I95" s="84"/>
      <c r="J95" s="84"/>
      <c r="K95" s="84"/>
    </row>
    <row r="96" spans="2:11">
      <c r="C96" s="84"/>
      <c r="D96" s="84"/>
      <c r="E96" s="84"/>
      <c r="F96" s="84"/>
      <c r="G96" s="84"/>
      <c r="H96" s="84"/>
      <c r="I96" s="84"/>
      <c r="J96" s="84"/>
      <c r="K96" s="84"/>
    </row>
    <row r="97" spans="3:11">
      <c r="C97" s="84"/>
      <c r="D97" s="84"/>
      <c r="E97" s="84"/>
      <c r="F97" s="84"/>
      <c r="G97" s="84"/>
      <c r="H97" s="84"/>
      <c r="I97" s="84"/>
      <c r="J97" s="84"/>
      <c r="K97" s="84"/>
    </row>
    <row r="98" spans="3:11">
      <c r="C98" s="84"/>
      <c r="D98" s="84"/>
      <c r="E98" s="84"/>
      <c r="F98" s="84"/>
      <c r="G98" s="84"/>
      <c r="H98" s="84"/>
      <c r="I98" s="84"/>
      <c r="J98" s="84"/>
      <c r="K98" s="84"/>
    </row>
    <row r="99" spans="3:11">
      <c r="C99" s="84"/>
      <c r="D99" s="84"/>
      <c r="E99" s="84"/>
      <c r="F99" s="84"/>
      <c r="G99" s="84"/>
      <c r="H99" s="84"/>
      <c r="I99" s="84"/>
      <c r="J99" s="84"/>
      <c r="K99" s="84"/>
    </row>
    <row r="100" spans="3:11">
      <c r="C100" s="84"/>
      <c r="D100" s="84"/>
      <c r="E100" s="84"/>
      <c r="F100" s="84"/>
      <c r="G100" s="84"/>
      <c r="H100" s="84"/>
      <c r="I100" s="84"/>
      <c r="J100" s="84"/>
      <c r="K100" s="84"/>
    </row>
    <row r="101" spans="3:11">
      <c r="C101" s="84"/>
      <c r="D101" s="84"/>
      <c r="E101" s="84"/>
      <c r="F101" s="84"/>
      <c r="G101" s="84"/>
      <c r="H101" s="84"/>
      <c r="I101" s="84"/>
      <c r="J101" s="84"/>
      <c r="K101" s="84"/>
    </row>
    <row r="102" spans="3:11">
      <c r="C102" s="84"/>
      <c r="D102" s="84"/>
      <c r="E102" s="84"/>
      <c r="F102" s="84"/>
      <c r="G102" s="84"/>
      <c r="H102" s="84"/>
      <c r="I102" s="84"/>
      <c r="J102" s="84"/>
      <c r="K102" s="84"/>
    </row>
    <row r="103" spans="3:11">
      <c r="C103" s="84"/>
      <c r="D103" s="84"/>
      <c r="E103" s="84"/>
      <c r="F103" s="84"/>
      <c r="G103" s="84"/>
      <c r="H103" s="84"/>
      <c r="I103" s="84"/>
      <c r="J103" s="84"/>
      <c r="K103" s="84"/>
    </row>
    <row r="104" spans="3:11">
      <c r="C104" s="84"/>
      <c r="D104" s="84"/>
      <c r="E104" s="84"/>
      <c r="F104" s="84"/>
      <c r="G104" s="84"/>
      <c r="H104" s="84"/>
      <c r="I104" s="84"/>
      <c r="J104" s="84"/>
      <c r="K104" s="84"/>
    </row>
    <row r="105" spans="3:11">
      <c r="C105" s="84"/>
      <c r="D105" s="84"/>
      <c r="E105" s="84"/>
      <c r="F105" s="84"/>
      <c r="G105" s="84"/>
      <c r="H105" s="84"/>
      <c r="I105" s="84"/>
      <c r="J105" s="84"/>
      <c r="K105" s="84"/>
    </row>
    <row r="106" spans="3:11">
      <c r="C106" s="84"/>
      <c r="D106" s="84"/>
      <c r="E106" s="84"/>
      <c r="F106" s="84"/>
      <c r="G106" s="84"/>
      <c r="H106" s="84"/>
      <c r="I106" s="84"/>
      <c r="J106" s="84"/>
      <c r="K106" s="84"/>
    </row>
    <row r="107" spans="3:11">
      <c r="C107" s="84"/>
      <c r="D107" s="84"/>
      <c r="E107" s="84"/>
      <c r="F107" s="84"/>
      <c r="G107" s="84"/>
      <c r="H107" s="84"/>
      <c r="I107" s="84"/>
      <c r="J107" s="84"/>
      <c r="K107" s="84"/>
    </row>
    <row r="108" spans="3:11">
      <c r="C108" s="84"/>
      <c r="D108" s="84"/>
      <c r="E108" s="84"/>
      <c r="F108" s="84"/>
      <c r="G108" s="84"/>
      <c r="H108" s="84"/>
      <c r="I108" s="84"/>
      <c r="J108" s="84"/>
      <c r="K108" s="84"/>
    </row>
    <row r="109" spans="3:11">
      <c r="C109" s="84"/>
      <c r="D109" s="84"/>
      <c r="E109" s="84"/>
      <c r="F109" s="84"/>
      <c r="G109" s="84"/>
      <c r="H109" s="84"/>
      <c r="I109" s="84"/>
      <c r="J109" s="84"/>
      <c r="K109" s="84"/>
    </row>
    <row r="110" spans="3:11">
      <c r="C110" s="84"/>
      <c r="D110" s="84"/>
      <c r="E110" s="84"/>
      <c r="F110" s="84"/>
      <c r="G110" s="84"/>
      <c r="H110" s="84"/>
      <c r="I110" s="84"/>
      <c r="J110" s="84"/>
      <c r="K110" s="84"/>
    </row>
    <row r="111" spans="3:11">
      <c r="C111" s="84"/>
      <c r="D111" s="84"/>
      <c r="E111" s="84"/>
      <c r="F111" s="84"/>
      <c r="G111" s="84"/>
      <c r="H111" s="84"/>
      <c r="I111" s="84"/>
      <c r="J111" s="84"/>
      <c r="K111" s="84"/>
    </row>
    <row r="112" spans="3:11">
      <c r="C112" s="84"/>
      <c r="D112" s="84"/>
      <c r="E112" s="84"/>
      <c r="F112" s="84"/>
      <c r="G112" s="84"/>
      <c r="H112" s="84"/>
      <c r="I112" s="84"/>
      <c r="J112" s="84"/>
      <c r="K112" s="84"/>
    </row>
    <row r="113" spans="3:11">
      <c r="C113" s="84"/>
      <c r="D113" s="84"/>
      <c r="E113" s="84"/>
      <c r="F113" s="84"/>
      <c r="G113" s="84"/>
      <c r="H113" s="84"/>
      <c r="I113" s="84"/>
      <c r="J113" s="84"/>
      <c r="K113" s="84"/>
    </row>
    <row r="114" spans="3:11">
      <c r="C114" s="84"/>
      <c r="D114" s="84"/>
      <c r="E114" s="84"/>
      <c r="F114" s="84"/>
      <c r="G114" s="84"/>
      <c r="H114" s="84"/>
      <c r="I114" s="84"/>
      <c r="J114" s="84"/>
      <c r="K114" s="84"/>
    </row>
    <row r="115" spans="3:11">
      <c r="C115" s="84"/>
      <c r="D115" s="84"/>
      <c r="E115" s="84"/>
      <c r="F115" s="84"/>
      <c r="G115" s="84"/>
      <c r="H115" s="84"/>
      <c r="I115" s="84"/>
      <c r="J115" s="84"/>
      <c r="K115" s="84"/>
    </row>
    <row r="116" spans="3:11">
      <c r="C116" s="84"/>
      <c r="D116" s="84"/>
      <c r="E116" s="84"/>
      <c r="F116" s="84"/>
      <c r="G116" s="84"/>
      <c r="H116" s="84"/>
      <c r="I116" s="84"/>
      <c r="J116" s="84"/>
      <c r="K116" s="84"/>
    </row>
    <row r="117" spans="3:11">
      <c r="C117" s="84"/>
      <c r="D117" s="84"/>
      <c r="E117" s="84"/>
      <c r="F117" s="84"/>
      <c r="G117" s="84"/>
      <c r="H117" s="84"/>
      <c r="I117" s="84"/>
      <c r="J117" s="84"/>
      <c r="K117" s="84"/>
    </row>
    <row r="118" spans="3:11">
      <c r="C118" s="84"/>
      <c r="D118" s="84"/>
      <c r="E118" s="84"/>
      <c r="F118" s="84"/>
      <c r="G118" s="84"/>
      <c r="H118" s="84"/>
      <c r="I118" s="84"/>
      <c r="J118" s="84"/>
      <c r="K118" s="84"/>
    </row>
    <row r="119" spans="3:11">
      <c r="C119" s="84"/>
      <c r="D119" s="84"/>
      <c r="E119" s="84"/>
      <c r="F119" s="84"/>
      <c r="G119" s="84"/>
      <c r="H119" s="84"/>
      <c r="I119" s="84"/>
      <c r="J119" s="84"/>
      <c r="K119" s="84"/>
    </row>
    <row r="120" spans="3:11">
      <c r="C120" s="84"/>
      <c r="D120" s="84"/>
      <c r="E120" s="84"/>
      <c r="F120" s="84"/>
      <c r="G120" s="84"/>
      <c r="H120" s="84"/>
      <c r="I120" s="84"/>
      <c r="J120" s="84"/>
      <c r="K120" s="84"/>
    </row>
    <row r="121" spans="3:11">
      <c r="C121" s="84"/>
      <c r="D121" s="84"/>
      <c r="E121" s="84"/>
      <c r="F121" s="84"/>
      <c r="G121" s="84"/>
      <c r="H121" s="84"/>
      <c r="I121" s="84"/>
      <c r="J121" s="84"/>
      <c r="K121" s="84"/>
    </row>
    <row r="122" spans="3:11">
      <c r="C122" s="84"/>
      <c r="D122" s="84"/>
      <c r="E122" s="84"/>
      <c r="F122" s="84"/>
      <c r="G122" s="84"/>
      <c r="H122" s="84"/>
      <c r="I122" s="84"/>
      <c r="J122" s="84"/>
      <c r="K122" s="84"/>
    </row>
    <row r="123" spans="3:11">
      <c r="C123" s="84"/>
      <c r="D123" s="84"/>
      <c r="E123" s="84"/>
      <c r="F123" s="84"/>
      <c r="G123" s="84"/>
      <c r="H123" s="84"/>
      <c r="I123" s="84"/>
      <c r="J123" s="84"/>
      <c r="K123" s="84"/>
    </row>
    <row r="124" spans="3:11">
      <c r="C124" s="84"/>
      <c r="D124" s="84"/>
      <c r="E124" s="84"/>
      <c r="F124" s="84"/>
      <c r="G124" s="84"/>
      <c r="H124" s="84"/>
      <c r="I124" s="84"/>
      <c r="J124" s="84"/>
      <c r="K124" s="84"/>
    </row>
    <row r="125" spans="3:11">
      <c r="C125" s="84"/>
      <c r="D125" s="84"/>
      <c r="E125" s="84"/>
      <c r="F125" s="84"/>
      <c r="G125" s="84"/>
      <c r="H125" s="84"/>
      <c r="I125" s="84"/>
      <c r="J125" s="84"/>
      <c r="K125" s="84"/>
    </row>
    <row r="126" spans="3:11">
      <c r="C126" s="84"/>
      <c r="D126" s="84"/>
      <c r="E126" s="84"/>
      <c r="F126" s="84"/>
      <c r="G126" s="84"/>
      <c r="H126" s="84"/>
      <c r="I126" s="84"/>
      <c r="J126" s="84"/>
      <c r="K126" s="84"/>
    </row>
    <row r="127" spans="3:11">
      <c r="C127" s="84"/>
      <c r="D127" s="84"/>
      <c r="E127" s="84"/>
      <c r="F127" s="84"/>
      <c r="G127" s="84"/>
      <c r="H127" s="84"/>
      <c r="I127" s="84"/>
      <c r="J127" s="84"/>
      <c r="K127" s="84"/>
    </row>
    <row r="128" spans="3:11">
      <c r="C128" s="84"/>
      <c r="D128" s="84"/>
      <c r="E128" s="84"/>
      <c r="F128" s="84"/>
      <c r="G128" s="84"/>
      <c r="H128" s="84"/>
      <c r="I128" s="84"/>
      <c r="J128" s="84"/>
      <c r="K128" s="84"/>
    </row>
    <row r="129" spans="3:11">
      <c r="C129" s="84"/>
      <c r="D129" s="84"/>
      <c r="E129" s="84"/>
      <c r="F129" s="84"/>
      <c r="G129" s="84"/>
      <c r="H129" s="84"/>
      <c r="I129" s="84"/>
      <c r="J129" s="84"/>
      <c r="K129" s="84"/>
    </row>
    <row r="130" spans="3:11">
      <c r="C130" s="84"/>
      <c r="D130" s="84"/>
      <c r="E130" s="84"/>
      <c r="F130" s="84"/>
      <c r="G130" s="84"/>
      <c r="H130" s="84"/>
      <c r="I130" s="84"/>
      <c r="J130" s="84"/>
      <c r="K130" s="84"/>
    </row>
    <row r="131" spans="3:11">
      <c r="C131" s="84"/>
      <c r="D131" s="84"/>
      <c r="E131" s="84"/>
      <c r="F131" s="84"/>
      <c r="G131" s="84"/>
      <c r="H131" s="84"/>
      <c r="I131" s="84"/>
      <c r="J131" s="84"/>
      <c r="K131" s="84"/>
    </row>
    <row r="132" spans="3:11">
      <c r="C132" s="84"/>
      <c r="D132" s="84"/>
      <c r="E132" s="84"/>
      <c r="F132" s="84"/>
      <c r="G132" s="84"/>
      <c r="H132" s="84"/>
      <c r="I132" s="84"/>
      <c r="J132" s="84"/>
      <c r="K132" s="84"/>
    </row>
    <row r="133" spans="3:11">
      <c r="C133" s="84"/>
      <c r="D133" s="84"/>
      <c r="E133" s="84"/>
      <c r="F133" s="84"/>
      <c r="G133" s="84"/>
      <c r="H133" s="84"/>
      <c r="I133" s="84"/>
      <c r="J133" s="84"/>
      <c r="K133" s="84"/>
    </row>
    <row r="134" spans="3:11">
      <c r="C134" s="84"/>
      <c r="D134" s="84"/>
      <c r="E134" s="84"/>
      <c r="F134" s="84"/>
      <c r="G134" s="84"/>
      <c r="H134" s="84"/>
      <c r="I134" s="84"/>
      <c r="J134" s="84"/>
      <c r="K134" s="84"/>
    </row>
    <row r="135" spans="3:11">
      <c r="C135" s="84"/>
      <c r="D135" s="84"/>
      <c r="E135" s="84"/>
      <c r="F135" s="84"/>
      <c r="G135" s="84"/>
      <c r="H135" s="84"/>
      <c r="I135" s="84"/>
      <c r="J135" s="84"/>
      <c r="K135" s="84"/>
    </row>
    <row r="136" spans="3:11">
      <c r="C136" s="84"/>
      <c r="D136" s="84"/>
      <c r="E136" s="84"/>
      <c r="F136" s="84"/>
      <c r="G136" s="84"/>
      <c r="H136" s="84"/>
      <c r="I136" s="84"/>
      <c r="J136" s="84"/>
      <c r="K136" s="84"/>
    </row>
    <row r="137" spans="3:11">
      <c r="C137" s="84"/>
      <c r="D137" s="84"/>
      <c r="E137" s="84"/>
      <c r="F137" s="84"/>
      <c r="G137" s="84"/>
      <c r="H137" s="84"/>
      <c r="I137" s="84"/>
      <c r="J137" s="84"/>
      <c r="K137" s="84"/>
    </row>
    <row r="138" spans="3:11">
      <c r="C138" s="84"/>
      <c r="D138" s="84"/>
      <c r="E138" s="84"/>
      <c r="F138" s="84"/>
      <c r="G138" s="84"/>
      <c r="H138" s="84"/>
      <c r="I138" s="84"/>
      <c r="J138" s="84"/>
      <c r="K138" s="84"/>
    </row>
    <row r="139" spans="3:11">
      <c r="C139" s="84"/>
      <c r="D139" s="84"/>
      <c r="E139" s="84"/>
      <c r="F139" s="84"/>
      <c r="G139" s="84"/>
      <c r="H139" s="84"/>
      <c r="I139" s="84"/>
      <c r="J139" s="84"/>
      <c r="K139" s="84"/>
    </row>
    <row r="140" spans="3:11">
      <c r="C140" s="84"/>
      <c r="D140" s="84"/>
      <c r="E140" s="84"/>
      <c r="F140" s="84"/>
      <c r="G140" s="84"/>
      <c r="H140" s="84"/>
      <c r="I140" s="84"/>
      <c r="J140" s="84"/>
      <c r="K140" s="84"/>
    </row>
    <row r="141" spans="3:11">
      <c r="C141" s="84"/>
      <c r="D141" s="84"/>
      <c r="E141" s="84"/>
      <c r="F141" s="84"/>
      <c r="G141" s="84"/>
      <c r="H141" s="84"/>
      <c r="I141" s="84"/>
      <c r="J141" s="84"/>
      <c r="K141" s="84"/>
    </row>
    <row r="142" spans="3:11">
      <c r="C142" s="84"/>
      <c r="D142" s="84"/>
      <c r="E142" s="84"/>
      <c r="F142" s="84"/>
      <c r="G142" s="84"/>
      <c r="H142" s="84"/>
      <c r="I142" s="84"/>
      <c r="J142" s="84"/>
      <c r="K142" s="84"/>
    </row>
    <row r="143" spans="3:11">
      <c r="C143" s="84"/>
      <c r="D143" s="84"/>
      <c r="E143" s="84"/>
      <c r="F143" s="84"/>
      <c r="G143" s="84"/>
      <c r="H143" s="84"/>
      <c r="I143" s="84"/>
      <c r="J143" s="84"/>
      <c r="K143" s="84"/>
    </row>
    <row r="144" spans="3:11">
      <c r="C144" s="84"/>
      <c r="D144" s="84"/>
      <c r="E144" s="84"/>
      <c r="F144" s="84"/>
      <c r="G144" s="84"/>
      <c r="H144" s="84"/>
      <c r="I144" s="84"/>
      <c r="J144" s="84"/>
      <c r="K144" s="84"/>
    </row>
    <row r="145" spans="3:11">
      <c r="C145" s="84"/>
      <c r="D145" s="84"/>
      <c r="E145" s="84"/>
      <c r="F145" s="84"/>
      <c r="G145" s="84"/>
      <c r="H145" s="84"/>
      <c r="I145" s="84"/>
      <c r="J145" s="84"/>
      <c r="K145" s="84"/>
    </row>
    <row r="146" spans="3:11">
      <c r="C146" s="84"/>
      <c r="D146" s="84"/>
      <c r="E146" s="84"/>
      <c r="F146" s="84"/>
      <c r="G146" s="84"/>
      <c r="H146" s="84"/>
      <c r="I146" s="84"/>
      <c r="J146" s="84"/>
      <c r="K146" s="84"/>
    </row>
    <row r="147" spans="3:11">
      <c r="C147" s="84"/>
      <c r="D147" s="84"/>
      <c r="E147" s="84"/>
      <c r="F147" s="84"/>
      <c r="G147" s="84"/>
      <c r="H147" s="84"/>
      <c r="I147" s="84"/>
      <c r="J147" s="84"/>
      <c r="K147" s="84"/>
    </row>
    <row r="148" spans="3:11">
      <c r="C148" s="84"/>
      <c r="D148" s="84"/>
      <c r="E148" s="84"/>
      <c r="F148" s="84"/>
      <c r="G148" s="84"/>
      <c r="H148" s="84"/>
      <c r="I148" s="84"/>
      <c r="J148" s="84"/>
      <c r="K148" s="84"/>
    </row>
    <row r="149" spans="3:11">
      <c r="C149" s="84"/>
      <c r="D149" s="84"/>
      <c r="E149" s="84"/>
      <c r="F149" s="84"/>
      <c r="G149" s="84"/>
      <c r="H149" s="84"/>
      <c r="I149" s="84"/>
      <c r="J149" s="84"/>
      <c r="K149" s="84"/>
    </row>
    <row r="150" spans="3:11">
      <c r="C150" s="84"/>
      <c r="D150" s="84"/>
      <c r="E150" s="84"/>
      <c r="F150" s="84"/>
      <c r="G150" s="84"/>
      <c r="H150" s="84"/>
      <c r="I150" s="84"/>
      <c r="J150" s="84"/>
      <c r="K150" s="84"/>
    </row>
    <row r="151" spans="3:11">
      <c r="C151" s="84"/>
      <c r="D151" s="84"/>
      <c r="E151" s="84"/>
      <c r="F151" s="84"/>
      <c r="G151" s="84"/>
      <c r="H151" s="84"/>
      <c r="I151" s="84"/>
      <c r="J151" s="84"/>
      <c r="K151" s="84"/>
    </row>
    <row r="152" spans="3:11">
      <c r="C152" s="84"/>
      <c r="D152" s="84"/>
      <c r="E152" s="84"/>
      <c r="F152" s="84"/>
      <c r="G152" s="84"/>
      <c r="H152" s="84"/>
      <c r="I152" s="84"/>
      <c r="J152" s="84"/>
      <c r="K152" s="84"/>
    </row>
    <row r="153" spans="3:11">
      <c r="C153" s="84"/>
      <c r="D153" s="84"/>
      <c r="E153" s="84"/>
      <c r="F153" s="84"/>
      <c r="G153" s="84"/>
      <c r="H153" s="84"/>
      <c r="I153" s="84"/>
      <c r="J153" s="84"/>
      <c r="K153" s="84"/>
    </row>
    <row r="154" spans="3:11">
      <c r="C154" s="84"/>
      <c r="D154" s="84"/>
      <c r="E154" s="84"/>
      <c r="F154" s="84"/>
      <c r="G154" s="84"/>
      <c r="H154" s="84"/>
      <c r="I154" s="84"/>
      <c r="J154" s="84"/>
      <c r="K154" s="84"/>
    </row>
    <row r="155" spans="3:11">
      <c r="C155" s="84"/>
      <c r="D155" s="84"/>
      <c r="E155" s="84"/>
      <c r="F155" s="84"/>
      <c r="G155" s="84"/>
      <c r="H155" s="84"/>
      <c r="I155" s="84"/>
      <c r="J155" s="84"/>
      <c r="K155" s="84"/>
    </row>
    <row r="156" spans="3:11">
      <c r="C156" s="84"/>
      <c r="D156" s="84"/>
      <c r="E156" s="84"/>
      <c r="F156" s="84"/>
      <c r="G156" s="84"/>
      <c r="H156" s="84"/>
      <c r="I156" s="84"/>
      <c r="J156" s="84"/>
      <c r="K156" s="84"/>
    </row>
    <row r="157" spans="3:11">
      <c r="C157" s="84"/>
      <c r="D157" s="84"/>
      <c r="E157" s="84"/>
      <c r="F157" s="84"/>
      <c r="G157" s="84"/>
      <c r="H157" s="84"/>
      <c r="I157" s="84"/>
      <c r="J157" s="84"/>
      <c r="K157" s="84"/>
    </row>
    <row r="158" spans="3:11">
      <c r="C158" s="84"/>
      <c r="D158" s="84"/>
      <c r="E158" s="84"/>
      <c r="F158" s="84"/>
      <c r="G158" s="84"/>
      <c r="H158" s="84"/>
      <c r="I158" s="84"/>
      <c r="J158" s="84"/>
      <c r="K158" s="84"/>
    </row>
  </sheetData>
  <mergeCells count="38">
    <mergeCell ref="C87:K158"/>
    <mergeCell ref="B46:I46"/>
    <mergeCell ref="B51:I51"/>
    <mergeCell ref="B55:I55"/>
    <mergeCell ref="B27:I27"/>
    <mergeCell ref="B30:I30"/>
    <mergeCell ref="D39:D45"/>
    <mergeCell ref="B37:B45"/>
    <mergeCell ref="B34:I34"/>
    <mergeCell ref="B35:I35"/>
    <mergeCell ref="B31:I31"/>
    <mergeCell ref="C39:C45"/>
    <mergeCell ref="C67:C79"/>
    <mergeCell ref="B84:H84"/>
    <mergeCell ref="B62:I62"/>
    <mergeCell ref="B63:I63"/>
    <mergeCell ref="B80:I80"/>
    <mergeCell ref="B81:I81"/>
    <mergeCell ref="D67:D79"/>
    <mergeCell ref="B65:B79"/>
    <mergeCell ref="B58:I58"/>
    <mergeCell ref="B47:I47"/>
    <mergeCell ref="B50:I50"/>
    <mergeCell ref="B54:I54"/>
    <mergeCell ref="B59:I59"/>
    <mergeCell ref="B19:I19"/>
    <mergeCell ref="B18:I18"/>
    <mergeCell ref="B23:I23"/>
    <mergeCell ref="B26:I26"/>
    <mergeCell ref="B1:I1"/>
    <mergeCell ref="B2:I2"/>
    <mergeCell ref="B3:I3"/>
    <mergeCell ref="B14:I14"/>
    <mergeCell ref="B15:I15"/>
    <mergeCell ref="B11:I11"/>
    <mergeCell ref="B6:I6"/>
    <mergeCell ref="B7:I7"/>
    <mergeCell ref="B10:I10"/>
  </mergeCells>
  <pageMargins left="0.511811024" right="0.511811024" top="0.78740157499999996" bottom="0.78740157499999996" header="0.31496062000000002" footer="0.31496062000000002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CB23-CC91-48A1-AB37-5C6BF72DE2DA}">
  <sheetPr>
    <tabColor theme="0" tint="-0.499984740745262"/>
    <pageSetUpPr fitToPage="1"/>
  </sheetPr>
  <dimension ref="B1:K91"/>
  <sheetViews>
    <sheetView showGridLines="0" workbookViewId="0">
      <selection activeCell="B1" sqref="B1:I1"/>
    </sheetView>
  </sheetViews>
  <sheetFormatPr defaultRowHeight="12.75"/>
  <cols>
    <col min="1" max="1" width="14.5" customWidth="1"/>
    <col min="2" max="2" width="9.1640625" customWidth="1"/>
    <col min="3" max="3" width="28.83203125" customWidth="1"/>
    <col min="4" max="4" width="55.83203125" customWidth="1"/>
    <col min="5" max="5" width="31" customWidth="1"/>
    <col min="6" max="6" width="19.5" customWidth="1"/>
    <col min="7" max="7" width="20.33203125" customWidth="1"/>
    <col min="8" max="8" width="18" style="51" customWidth="1"/>
    <col min="9" max="9" width="22" style="44" customWidth="1"/>
    <col min="10" max="10" width="10.1640625" customWidth="1"/>
    <col min="11" max="11" width="3.5" customWidth="1"/>
  </cols>
  <sheetData>
    <row r="1" spans="2:9" ht="38.25" customHeight="1" thickBot="1">
      <c r="B1" s="64" t="s">
        <v>123</v>
      </c>
      <c r="C1" s="64"/>
      <c r="D1" s="64"/>
      <c r="E1" s="64"/>
      <c r="F1" s="64"/>
      <c r="G1" s="64"/>
      <c r="H1" s="64"/>
      <c r="I1" s="64"/>
    </row>
    <row r="2" spans="2:9" ht="35.1" customHeight="1" thickTop="1" thickBot="1">
      <c r="B2" s="65" t="s">
        <v>111</v>
      </c>
      <c r="C2" s="66"/>
      <c r="D2" s="66"/>
      <c r="E2" s="66"/>
      <c r="F2" s="66"/>
      <c r="G2" s="66"/>
      <c r="H2" s="66"/>
      <c r="I2" s="67"/>
    </row>
    <row r="3" spans="2:9" ht="30" customHeight="1" thickBot="1">
      <c r="B3" s="58" t="s">
        <v>17</v>
      </c>
      <c r="C3" s="59"/>
      <c r="D3" s="59"/>
      <c r="E3" s="59"/>
      <c r="F3" s="59"/>
      <c r="G3" s="59"/>
      <c r="H3" s="59"/>
      <c r="I3" s="60"/>
    </row>
    <row r="4" spans="2:9" ht="69" customHeight="1">
      <c r="B4" s="26" t="s">
        <v>72</v>
      </c>
      <c r="C4" s="16" t="s">
        <v>0</v>
      </c>
      <c r="D4" s="18" t="s">
        <v>57</v>
      </c>
      <c r="E4" s="2" t="s">
        <v>117</v>
      </c>
      <c r="F4" s="3" t="s">
        <v>3</v>
      </c>
      <c r="G4" s="2" t="s">
        <v>6</v>
      </c>
      <c r="H4" s="48" t="s">
        <v>1</v>
      </c>
      <c r="I4" s="52" t="s">
        <v>2</v>
      </c>
    </row>
    <row r="5" spans="2:9" ht="42" customHeight="1" thickBot="1">
      <c r="B5" s="27" t="s">
        <v>73</v>
      </c>
      <c r="C5" s="17" t="s">
        <v>10</v>
      </c>
      <c r="D5" s="25" t="s">
        <v>70</v>
      </c>
      <c r="E5" s="6" t="s">
        <v>39</v>
      </c>
      <c r="F5" s="10" t="s">
        <v>5</v>
      </c>
      <c r="G5" s="5">
        <v>12</v>
      </c>
      <c r="H5" s="49">
        <v>10442.09</v>
      </c>
      <c r="I5" s="53">
        <f>G5*H5</f>
        <v>125305.08</v>
      </c>
    </row>
    <row r="6" spans="2:9" ht="3" customHeight="1" thickBot="1">
      <c r="B6" s="68"/>
      <c r="C6" s="69"/>
      <c r="D6" s="69"/>
      <c r="E6" s="69"/>
      <c r="F6" s="69"/>
      <c r="G6" s="69"/>
      <c r="H6" s="69"/>
      <c r="I6" s="70"/>
    </row>
    <row r="7" spans="2:9" ht="30" customHeight="1" thickBot="1">
      <c r="B7" s="58" t="s">
        <v>18</v>
      </c>
      <c r="C7" s="59"/>
      <c r="D7" s="59"/>
      <c r="E7" s="59"/>
      <c r="F7" s="59"/>
      <c r="G7" s="59"/>
      <c r="H7" s="59"/>
      <c r="I7" s="60"/>
    </row>
    <row r="8" spans="2:9" ht="69" customHeight="1">
      <c r="B8" s="26" t="s">
        <v>72</v>
      </c>
      <c r="C8" s="16" t="s">
        <v>0</v>
      </c>
      <c r="D8" s="18" t="s">
        <v>57</v>
      </c>
      <c r="E8" s="2" t="s">
        <v>117</v>
      </c>
      <c r="F8" s="3" t="s">
        <v>3</v>
      </c>
      <c r="G8" s="2" t="s">
        <v>6</v>
      </c>
      <c r="H8" s="48" t="s">
        <v>1</v>
      </c>
      <c r="I8" s="52" t="s">
        <v>2</v>
      </c>
    </row>
    <row r="9" spans="2:9" ht="42" customHeight="1" thickBot="1">
      <c r="B9" s="27" t="s">
        <v>74</v>
      </c>
      <c r="C9" s="17" t="s">
        <v>10</v>
      </c>
      <c r="D9" s="25" t="s">
        <v>94</v>
      </c>
      <c r="E9" s="6" t="s">
        <v>40</v>
      </c>
      <c r="F9" s="10" t="s">
        <v>5</v>
      </c>
      <c r="G9" s="5">
        <v>12</v>
      </c>
      <c r="H9" s="49">
        <v>7606.05</v>
      </c>
      <c r="I9" s="53">
        <f>G9*H9</f>
        <v>91272.6</v>
      </c>
    </row>
    <row r="10" spans="2:9" ht="3" customHeight="1" thickBot="1">
      <c r="B10" s="68"/>
      <c r="C10" s="69"/>
      <c r="D10" s="69"/>
      <c r="E10" s="69"/>
      <c r="F10" s="69"/>
      <c r="G10" s="69"/>
      <c r="H10" s="69"/>
      <c r="I10" s="70"/>
    </row>
    <row r="11" spans="2:9" ht="30" customHeight="1" thickBot="1">
      <c r="B11" s="58" t="s">
        <v>19</v>
      </c>
      <c r="C11" s="59"/>
      <c r="D11" s="59"/>
      <c r="E11" s="59"/>
      <c r="F11" s="59"/>
      <c r="G11" s="59"/>
      <c r="H11" s="59"/>
      <c r="I11" s="60"/>
    </row>
    <row r="12" spans="2:9" ht="69" customHeight="1">
      <c r="B12" s="26" t="s">
        <v>72</v>
      </c>
      <c r="C12" s="16" t="s">
        <v>0</v>
      </c>
      <c r="D12" s="18" t="s">
        <v>57</v>
      </c>
      <c r="E12" s="2" t="s">
        <v>117</v>
      </c>
      <c r="F12" s="3" t="s">
        <v>3</v>
      </c>
      <c r="G12" s="2" t="s">
        <v>6</v>
      </c>
      <c r="H12" s="48" t="s">
        <v>1</v>
      </c>
      <c r="I12" s="52" t="s">
        <v>2</v>
      </c>
    </row>
    <row r="13" spans="2:9" ht="42" customHeight="1" thickBot="1">
      <c r="B13" s="27" t="s">
        <v>75</v>
      </c>
      <c r="C13" s="17" t="s">
        <v>10</v>
      </c>
      <c r="D13" s="25" t="s">
        <v>95</v>
      </c>
      <c r="E13" s="20">
        <v>12951.79</v>
      </c>
      <c r="F13" s="10" t="s">
        <v>4</v>
      </c>
      <c r="G13" s="5">
        <v>4</v>
      </c>
      <c r="H13" s="49">
        <v>4338.8500000000004</v>
      </c>
      <c r="I13" s="53">
        <f>G13*H13</f>
        <v>17355.400000000001</v>
      </c>
    </row>
    <row r="14" spans="2:9" ht="3" customHeight="1" thickBot="1">
      <c r="B14" s="68"/>
      <c r="C14" s="69"/>
      <c r="D14" s="69"/>
      <c r="E14" s="69"/>
      <c r="F14" s="69"/>
      <c r="G14" s="69"/>
      <c r="H14" s="69"/>
      <c r="I14" s="70"/>
    </row>
    <row r="15" spans="2:9" ht="30" customHeight="1" thickBot="1">
      <c r="B15" s="58" t="s">
        <v>20</v>
      </c>
      <c r="C15" s="59"/>
      <c r="D15" s="59"/>
      <c r="E15" s="59"/>
      <c r="F15" s="59"/>
      <c r="G15" s="59"/>
      <c r="H15" s="59"/>
      <c r="I15" s="60"/>
    </row>
    <row r="16" spans="2:9" ht="69" customHeight="1">
      <c r="B16" s="26" t="s">
        <v>72</v>
      </c>
      <c r="C16" s="16" t="s">
        <v>0</v>
      </c>
      <c r="D16" s="18" t="s">
        <v>57</v>
      </c>
      <c r="E16" s="2" t="s">
        <v>117</v>
      </c>
      <c r="F16" s="3" t="s">
        <v>3</v>
      </c>
      <c r="G16" s="2" t="s">
        <v>6</v>
      </c>
      <c r="H16" s="48" t="s">
        <v>1</v>
      </c>
      <c r="I16" s="52" t="s">
        <v>2</v>
      </c>
    </row>
    <row r="17" spans="2:11" ht="42" customHeight="1" thickBot="1">
      <c r="B17" s="27" t="s">
        <v>76</v>
      </c>
      <c r="C17" s="17" t="s">
        <v>10</v>
      </c>
      <c r="D17" s="25" t="s">
        <v>96</v>
      </c>
      <c r="E17" s="9" t="s">
        <v>41</v>
      </c>
      <c r="F17" s="10" t="s">
        <v>5</v>
      </c>
      <c r="G17" s="5">
        <v>12</v>
      </c>
      <c r="H17" s="50">
        <v>2807.64</v>
      </c>
      <c r="I17" s="54">
        <f>G17*H17</f>
        <v>33691.68</v>
      </c>
    </row>
    <row r="18" spans="2:11" ht="35.25" customHeight="1" thickBot="1">
      <c r="B18" s="74" t="s">
        <v>120</v>
      </c>
      <c r="C18" s="75"/>
      <c r="D18" s="75"/>
      <c r="E18" s="76"/>
      <c r="F18" s="76"/>
      <c r="G18" s="76"/>
      <c r="H18" s="77"/>
      <c r="I18" s="55">
        <f>SUM(I5,I9,I13,I17)</f>
        <v>267624.76</v>
      </c>
    </row>
    <row r="19" spans="2:11" ht="15" customHeight="1" thickTop="1"/>
    <row r="20" spans="2:11">
      <c r="B20" s="84"/>
      <c r="C20" s="84"/>
      <c r="D20" s="84"/>
      <c r="E20" s="84"/>
      <c r="F20" s="84"/>
      <c r="G20" s="84"/>
      <c r="H20" s="84"/>
      <c r="I20" s="84"/>
      <c r="J20" s="84"/>
    </row>
    <row r="21" spans="2:11" ht="12.75" customHeight="1">
      <c r="B21" s="84"/>
      <c r="C21" s="84"/>
      <c r="D21" s="84"/>
      <c r="E21" s="84"/>
      <c r="F21" s="84"/>
      <c r="G21" s="84"/>
      <c r="H21" s="84"/>
      <c r="I21" s="84"/>
      <c r="J21" s="84"/>
      <c r="K21" s="19"/>
    </row>
    <row r="22" spans="2:11">
      <c r="B22" s="84"/>
      <c r="C22" s="84"/>
      <c r="D22" s="84"/>
      <c r="E22" s="84"/>
      <c r="F22" s="84"/>
      <c r="G22" s="84"/>
      <c r="H22" s="84"/>
      <c r="I22" s="84"/>
      <c r="J22" s="84"/>
      <c r="K22" s="19"/>
    </row>
    <row r="23" spans="2:11" ht="12.75" customHeight="1">
      <c r="B23" s="84"/>
      <c r="C23" s="84"/>
      <c r="D23" s="84"/>
      <c r="E23" s="84"/>
      <c r="F23" s="84"/>
      <c r="G23" s="84"/>
      <c r="H23" s="84"/>
      <c r="I23" s="84"/>
      <c r="J23" s="84"/>
    </row>
    <row r="24" spans="2:11">
      <c r="B24" s="84"/>
      <c r="C24" s="84"/>
      <c r="D24" s="84"/>
      <c r="E24" s="84"/>
      <c r="F24" s="84"/>
      <c r="G24" s="84"/>
      <c r="H24" s="84"/>
      <c r="I24" s="84"/>
      <c r="J24" s="84"/>
    </row>
    <row r="25" spans="2:11">
      <c r="B25" s="84"/>
      <c r="C25" s="84"/>
      <c r="D25" s="84"/>
      <c r="E25" s="84"/>
      <c r="F25" s="84"/>
      <c r="G25" s="84"/>
      <c r="H25" s="84"/>
      <c r="I25" s="84"/>
      <c r="J25" s="84"/>
    </row>
    <row r="26" spans="2:11">
      <c r="B26" s="84"/>
      <c r="C26" s="84"/>
      <c r="D26" s="84"/>
      <c r="E26" s="84"/>
      <c r="F26" s="84"/>
      <c r="G26" s="84"/>
      <c r="H26" s="84"/>
      <c r="I26" s="84"/>
      <c r="J26" s="84"/>
    </row>
    <row r="27" spans="2:11">
      <c r="B27" s="84"/>
      <c r="C27" s="84"/>
      <c r="D27" s="84"/>
      <c r="E27" s="84"/>
      <c r="F27" s="84"/>
      <c r="G27" s="84"/>
      <c r="H27" s="84"/>
      <c r="I27" s="84"/>
      <c r="J27" s="84"/>
    </row>
    <row r="28" spans="2:11">
      <c r="B28" s="84"/>
      <c r="C28" s="84"/>
      <c r="D28" s="84"/>
      <c r="E28" s="84"/>
      <c r="F28" s="84"/>
      <c r="G28" s="84"/>
      <c r="H28" s="84"/>
      <c r="I28" s="84"/>
      <c r="J28" s="84"/>
    </row>
    <row r="29" spans="2:11">
      <c r="B29" s="84"/>
      <c r="C29" s="84"/>
      <c r="D29" s="84"/>
      <c r="E29" s="84"/>
      <c r="F29" s="84"/>
      <c r="G29" s="84"/>
      <c r="H29" s="84"/>
      <c r="I29" s="84"/>
      <c r="J29" s="84"/>
    </row>
    <row r="30" spans="2:11">
      <c r="B30" s="84"/>
      <c r="C30" s="84"/>
      <c r="D30" s="84"/>
      <c r="E30" s="84"/>
      <c r="F30" s="84"/>
      <c r="G30" s="84"/>
      <c r="H30" s="84"/>
      <c r="I30" s="84"/>
      <c r="J30" s="84"/>
    </row>
    <row r="31" spans="2:11">
      <c r="B31" s="84"/>
      <c r="C31" s="84"/>
      <c r="D31" s="84"/>
      <c r="E31" s="84"/>
      <c r="F31" s="84"/>
      <c r="G31" s="84"/>
      <c r="H31" s="84"/>
      <c r="I31" s="84"/>
      <c r="J31" s="84"/>
    </row>
    <row r="32" spans="2:11">
      <c r="B32" s="84"/>
      <c r="C32" s="84"/>
      <c r="D32" s="84"/>
      <c r="E32" s="84"/>
      <c r="F32" s="84"/>
      <c r="G32" s="84"/>
      <c r="H32" s="84"/>
      <c r="I32" s="84"/>
      <c r="J32" s="84"/>
    </row>
    <row r="33" spans="2:10">
      <c r="B33" s="84"/>
      <c r="C33" s="84"/>
      <c r="D33" s="84"/>
      <c r="E33" s="84"/>
      <c r="F33" s="84"/>
      <c r="G33" s="84"/>
      <c r="H33" s="84"/>
      <c r="I33" s="84"/>
      <c r="J33" s="84"/>
    </row>
    <row r="34" spans="2:10">
      <c r="B34" s="84"/>
      <c r="C34" s="84"/>
      <c r="D34" s="84"/>
      <c r="E34" s="84"/>
      <c r="F34" s="84"/>
      <c r="G34" s="84"/>
      <c r="H34" s="84"/>
      <c r="I34" s="84"/>
      <c r="J34" s="84"/>
    </row>
    <row r="35" spans="2:10">
      <c r="B35" s="84"/>
      <c r="C35" s="84"/>
      <c r="D35" s="84"/>
      <c r="E35" s="84"/>
      <c r="F35" s="84"/>
      <c r="G35" s="84"/>
      <c r="H35" s="84"/>
      <c r="I35" s="84"/>
      <c r="J35" s="84"/>
    </row>
    <row r="36" spans="2:10">
      <c r="B36" s="84"/>
      <c r="C36" s="84"/>
      <c r="D36" s="84"/>
      <c r="E36" s="84"/>
      <c r="F36" s="84"/>
      <c r="G36" s="84"/>
      <c r="H36" s="84"/>
      <c r="I36" s="84"/>
      <c r="J36" s="84"/>
    </row>
    <row r="37" spans="2:10">
      <c r="B37" s="84"/>
      <c r="C37" s="84"/>
      <c r="D37" s="84"/>
      <c r="E37" s="84"/>
      <c r="F37" s="84"/>
      <c r="G37" s="84"/>
      <c r="H37" s="84"/>
      <c r="I37" s="84"/>
      <c r="J37" s="84"/>
    </row>
    <row r="38" spans="2:10">
      <c r="B38" s="84"/>
      <c r="C38" s="84"/>
      <c r="D38" s="84"/>
      <c r="E38" s="84"/>
      <c r="F38" s="84"/>
      <c r="G38" s="84"/>
      <c r="H38" s="84"/>
      <c r="I38" s="84"/>
      <c r="J38" s="84"/>
    </row>
    <row r="39" spans="2:10">
      <c r="B39" s="84"/>
      <c r="C39" s="84"/>
      <c r="D39" s="84"/>
      <c r="E39" s="84"/>
      <c r="F39" s="84"/>
      <c r="G39" s="84"/>
      <c r="H39" s="84"/>
      <c r="I39" s="84"/>
      <c r="J39" s="84"/>
    </row>
    <row r="40" spans="2:10">
      <c r="B40" s="84"/>
      <c r="C40" s="84"/>
      <c r="D40" s="84"/>
      <c r="E40" s="84"/>
      <c r="F40" s="84"/>
      <c r="G40" s="84"/>
      <c r="H40" s="84"/>
      <c r="I40" s="84"/>
      <c r="J40" s="84"/>
    </row>
    <row r="41" spans="2:10">
      <c r="B41" s="84"/>
      <c r="C41" s="84"/>
      <c r="D41" s="84"/>
      <c r="E41" s="84"/>
      <c r="F41" s="84"/>
      <c r="G41" s="84"/>
      <c r="H41" s="84"/>
      <c r="I41" s="84"/>
      <c r="J41" s="84"/>
    </row>
    <row r="42" spans="2:10">
      <c r="B42" s="84"/>
      <c r="C42" s="84"/>
      <c r="D42" s="84"/>
      <c r="E42" s="84"/>
      <c r="F42" s="84"/>
      <c r="G42" s="84"/>
      <c r="H42" s="84"/>
      <c r="I42" s="84"/>
      <c r="J42" s="84"/>
    </row>
    <row r="43" spans="2:10">
      <c r="B43" s="84"/>
      <c r="C43" s="84"/>
      <c r="D43" s="84"/>
      <c r="E43" s="84"/>
      <c r="F43" s="84"/>
      <c r="G43" s="84"/>
      <c r="H43" s="84"/>
      <c r="I43" s="84"/>
      <c r="J43" s="84"/>
    </row>
    <row r="44" spans="2:10">
      <c r="B44" s="84"/>
      <c r="C44" s="84"/>
      <c r="D44" s="84"/>
      <c r="E44" s="84"/>
      <c r="F44" s="84"/>
      <c r="G44" s="84"/>
      <c r="H44" s="84"/>
      <c r="I44" s="84"/>
      <c r="J44" s="84"/>
    </row>
    <row r="45" spans="2:10">
      <c r="B45" s="84"/>
      <c r="C45" s="84"/>
      <c r="D45" s="84"/>
      <c r="E45" s="84"/>
      <c r="F45" s="84"/>
      <c r="G45" s="84"/>
      <c r="H45" s="84"/>
      <c r="I45" s="84"/>
      <c r="J45" s="84"/>
    </row>
    <row r="46" spans="2:10">
      <c r="B46" s="84"/>
      <c r="C46" s="84"/>
      <c r="D46" s="84"/>
      <c r="E46" s="84"/>
      <c r="F46" s="84"/>
      <c r="G46" s="84"/>
      <c r="H46" s="84"/>
      <c r="I46" s="84"/>
      <c r="J46" s="84"/>
    </row>
    <row r="47" spans="2:10">
      <c r="B47" s="84"/>
      <c r="C47" s="84"/>
      <c r="D47" s="84"/>
      <c r="E47" s="84"/>
      <c r="F47" s="84"/>
      <c r="G47" s="84"/>
      <c r="H47" s="84"/>
      <c r="I47" s="84"/>
      <c r="J47" s="84"/>
    </row>
    <row r="48" spans="2:10">
      <c r="B48" s="84"/>
      <c r="C48" s="84"/>
      <c r="D48" s="84"/>
      <c r="E48" s="84"/>
      <c r="F48" s="84"/>
      <c r="G48" s="84"/>
      <c r="H48" s="84"/>
      <c r="I48" s="84"/>
      <c r="J48" s="84"/>
    </row>
    <row r="49" spans="2:10">
      <c r="B49" s="84"/>
      <c r="C49" s="84"/>
      <c r="D49" s="84"/>
      <c r="E49" s="84"/>
      <c r="F49" s="84"/>
      <c r="G49" s="84"/>
      <c r="H49" s="84"/>
      <c r="I49" s="84"/>
      <c r="J49" s="84"/>
    </row>
    <row r="50" spans="2:10">
      <c r="B50" s="84"/>
      <c r="C50" s="84"/>
      <c r="D50" s="84"/>
      <c r="E50" s="84"/>
      <c r="F50" s="84"/>
      <c r="G50" s="84"/>
      <c r="H50" s="84"/>
      <c r="I50" s="84"/>
      <c r="J50" s="84"/>
    </row>
    <row r="51" spans="2:10">
      <c r="B51" s="84"/>
      <c r="C51" s="84"/>
      <c r="D51" s="84"/>
      <c r="E51" s="84"/>
      <c r="F51" s="84"/>
      <c r="G51" s="84"/>
      <c r="H51" s="84"/>
      <c r="I51" s="84"/>
      <c r="J51" s="84"/>
    </row>
    <row r="52" spans="2:10">
      <c r="B52" s="84"/>
      <c r="C52" s="84"/>
      <c r="D52" s="84"/>
      <c r="E52" s="84"/>
      <c r="F52" s="84"/>
      <c r="G52" s="84"/>
      <c r="H52" s="84"/>
      <c r="I52" s="84"/>
      <c r="J52" s="84"/>
    </row>
    <row r="53" spans="2:10">
      <c r="B53" s="84"/>
      <c r="C53" s="84"/>
      <c r="D53" s="84"/>
      <c r="E53" s="84"/>
      <c r="F53" s="84"/>
      <c r="G53" s="84"/>
      <c r="H53" s="84"/>
      <c r="I53" s="84"/>
      <c r="J53" s="84"/>
    </row>
    <row r="54" spans="2:10">
      <c r="B54" s="84"/>
      <c r="C54" s="84"/>
      <c r="D54" s="84"/>
      <c r="E54" s="84"/>
      <c r="F54" s="84"/>
      <c r="G54" s="84"/>
      <c r="H54" s="84"/>
      <c r="I54" s="84"/>
      <c r="J54" s="84"/>
    </row>
    <row r="55" spans="2:10">
      <c r="B55" s="84"/>
      <c r="C55" s="84"/>
      <c r="D55" s="84"/>
      <c r="E55" s="84"/>
      <c r="F55" s="84"/>
      <c r="G55" s="84"/>
      <c r="H55" s="84"/>
      <c r="I55" s="84"/>
      <c r="J55" s="84"/>
    </row>
    <row r="56" spans="2:10">
      <c r="B56" s="84"/>
      <c r="C56" s="84"/>
      <c r="D56" s="84"/>
      <c r="E56" s="84"/>
      <c r="F56" s="84"/>
      <c r="G56" s="84"/>
      <c r="H56" s="84"/>
      <c r="I56" s="84"/>
      <c r="J56" s="84"/>
    </row>
    <row r="57" spans="2:10">
      <c r="B57" s="84"/>
      <c r="C57" s="84"/>
      <c r="D57" s="84"/>
      <c r="E57" s="84"/>
      <c r="F57" s="84"/>
      <c r="G57" s="84"/>
      <c r="H57" s="84"/>
      <c r="I57" s="84"/>
      <c r="J57" s="84"/>
    </row>
    <row r="58" spans="2:10">
      <c r="B58" s="84"/>
      <c r="C58" s="84"/>
      <c r="D58" s="84"/>
      <c r="E58" s="84"/>
      <c r="F58" s="84"/>
      <c r="G58" s="84"/>
      <c r="H58" s="84"/>
      <c r="I58" s="84"/>
      <c r="J58" s="84"/>
    </row>
    <row r="59" spans="2:10">
      <c r="B59" s="84"/>
      <c r="C59" s="84"/>
      <c r="D59" s="84"/>
      <c r="E59" s="84"/>
      <c r="F59" s="84"/>
      <c r="G59" s="84"/>
      <c r="H59" s="84"/>
      <c r="I59" s="84"/>
      <c r="J59" s="84"/>
    </row>
    <row r="60" spans="2:10">
      <c r="B60" s="84"/>
      <c r="C60" s="84"/>
      <c r="D60" s="84"/>
      <c r="E60" s="84"/>
      <c r="F60" s="84"/>
      <c r="G60" s="84"/>
      <c r="H60" s="84"/>
      <c r="I60" s="84"/>
      <c r="J60" s="84"/>
    </row>
    <row r="61" spans="2:10">
      <c r="B61" s="84"/>
      <c r="C61" s="84"/>
      <c r="D61" s="84"/>
      <c r="E61" s="84"/>
      <c r="F61" s="84"/>
      <c r="G61" s="84"/>
      <c r="H61" s="84"/>
      <c r="I61" s="84"/>
      <c r="J61" s="84"/>
    </row>
    <row r="62" spans="2:10">
      <c r="B62" s="84"/>
      <c r="C62" s="84"/>
      <c r="D62" s="84"/>
      <c r="E62" s="84"/>
      <c r="F62" s="84"/>
      <c r="G62" s="84"/>
      <c r="H62" s="84"/>
      <c r="I62" s="84"/>
      <c r="J62" s="84"/>
    </row>
    <row r="63" spans="2:10">
      <c r="B63" s="84"/>
      <c r="C63" s="84"/>
      <c r="D63" s="84"/>
      <c r="E63" s="84"/>
      <c r="F63" s="84"/>
      <c r="G63" s="84"/>
      <c r="H63" s="84"/>
      <c r="I63" s="84"/>
      <c r="J63" s="84"/>
    </row>
    <row r="64" spans="2:10">
      <c r="B64" s="84"/>
      <c r="C64" s="84"/>
      <c r="D64" s="84"/>
      <c r="E64" s="84"/>
      <c r="F64" s="84"/>
      <c r="G64" s="84"/>
      <c r="H64" s="84"/>
      <c r="I64" s="84"/>
      <c r="J64" s="84"/>
    </row>
    <row r="65" spans="2:10">
      <c r="B65" s="84"/>
      <c r="C65" s="84"/>
      <c r="D65" s="84"/>
      <c r="E65" s="84"/>
      <c r="F65" s="84"/>
      <c r="G65" s="84"/>
      <c r="H65" s="84"/>
      <c r="I65" s="84"/>
      <c r="J65" s="84"/>
    </row>
    <row r="66" spans="2:10">
      <c r="B66" s="84"/>
      <c r="C66" s="84"/>
      <c r="D66" s="84"/>
      <c r="E66" s="84"/>
      <c r="F66" s="84"/>
      <c r="G66" s="84"/>
      <c r="H66" s="84"/>
      <c r="I66" s="84"/>
      <c r="J66" s="84"/>
    </row>
    <row r="67" spans="2:10">
      <c r="B67" s="84"/>
      <c r="C67" s="84"/>
      <c r="D67" s="84"/>
      <c r="E67" s="84"/>
      <c r="F67" s="84"/>
      <c r="G67" s="84"/>
      <c r="H67" s="84"/>
      <c r="I67" s="84"/>
      <c r="J67" s="84"/>
    </row>
    <row r="68" spans="2:10">
      <c r="B68" s="84"/>
      <c r="C68" s="84"/>
      <c r="D68" s="84"/>
      <c r="E68" s="84"/>
      <c r="F68" s="84"/>
      <c r="G68" s="84"/>
      <c r="H68" s="84"/>
      <c r="I68" s="84"/>
      <c r="J68" s="84"/>
    </row>
    <row r="69" spans="2:10">
      <c r="B69" s="84"/>
      <c r="C69" s="84"/>
      <c r="D69" s="84"/>
      <c r="E69" s="84"/>
      <c r="F69" s="84"/>
      <c r="G69" s="84"/>
      <c r="H69" s="84"/>
      <c r="I69" s="84"/>
      <c r="J69" s="84"/>
    </row>
    <row r="70" spans="2:10">
      <c r="B70" s="84"/>
      <c r="C70" s="84"/>
      <c r="D70" s="84"/>
      <c r="E70" s="84"/>
      <c r="F70" s="84"/>
      <c r="G70" s="84"/>
      <c r="H70" s="84"/>
      <c r="I70" s="84"/>
      <c r="J70" s="84"/>
    </row>
    <row r="71" spans="2:10">
      <c r="B71" s="84"/>
      <c r="C71" s="84"/>
      <c r="D71" s="84"/>
      <c r="E71" s="84"/>
      <c r="F71" s="84"/>
      <c r="G71" s="84"/>
      <c r="H71" s="84"/>
      <c r="I71" s="84"/>
      <c r="J71" s="84"/>
    </row>
    <row r="72" spans="2:10">
      <c r="B72" s="84"/>
      <c r="C72" s="84"/>
      <c r="D72" s="84"/>
      <c r="E72" s="84"/>
      <c r="F72" s="84"/>
      <c r="G72" s="84"/>
      <c r="H72" s="84"/>
      <c r="I72" s="84"/>
      <c r="J72" s="84"/>
    </row>
    <row r="73" spans="2:10">
      <c r="B73" s="84"/>
      <c r="C73" s="84"/>
      <c r="D73" s="84"/>
      <c r="E73" s="84"/>
      <c r="F73" s="84"/>
      <c r="G73" s="84"/>
      <c r="H73" s="84"/>
      <c r="I73" s="84"/>
      <c r="J73" s="84"/>
    </row>
    <row r="74" spans="2:10">
      <c r="B74" s="84"/>
      <c r="C74" s="84"/>
      <c r="D74" s="84"/>
      <c r="E74" s="84"/>
      <c r="F74" s="84"/>
      <c r="G74" s="84"/>
      <c r="H74" s="84"/>
      <c r="I74" s="84"/>
      <c r="J74" s="84"/>
    </row>
    <row r="75" spans="2:10">
      <c r="B75" s="84"/>
      <c r="C75" s="84"/>
      <c r="D75" s="84"/>
      <c r="E75" s="84"/>
      <c r="F75" s="84"/>
      <c r="G75" s="84"/>
      <c r="H75" s="84"/>
      <c r="I75" s="84"/>
      <c r="J75" s="84"/>
    </row>
    <row r="76" spans="2:10">
      <c r="B76" s="84"/>
      <c r="C76" s="84"/>
      <c r="D76" s="84"/>
      <c r="E76" s="84"/>
      <c r="F76" s="84"/>
      <c r="G76" s="84"/>
      <c r="H76" s="84"/>
      <c r="I76" s="84"/>
      <c r="J76" s="84"/>
    </row>
    <row r="77" spans="2:10">
      <c r="B77" s="84"/>
      <c r="C77" s="84"/>
      <c r="D77" s="84"/>
      <c r="E77" s="84"/>
      <c r="F77" s="84"/>
      <c r="G77" s="84"/>
      <c r="H77" s="84"/>
      <c r="I77" s="84"/>
      <c r="J77" s="84"/>
    </row>
    <row r="78" spans="2:10">
      <c r="B78" s="84"/>
      <c r="C78" s="84"/>
      <c r="D78" s="84"/>
      <c r="E78" s="84"/>
      <c r="F78" s="84"/>
      <c r="G78" s="84"/>
      <c r="H78" s="84"/>
      <c r="I78" s="84"/>
      <c r="J78" s="84"/>
    </row>
    <row r="79" spans="2:10">
      <c r="B79" s="84"/>
      <c r="C79" s="84"/>
      <c r="D79" s="84"/>
      <c r="E79" s="84"/>
      <c r="F79" s="84"/>
      <c r="G79" s="84"/>
      <c r="H79" s="84"/>
      <c r="I79" s="84"/>
      <c r="J79" s="84"/>
    </row>
    <row r="80" spans="2:10">
      <c r="B80" s="84"/>
      <c r="C80" s="84"/>
      <c r="D80" s="84"/>
      <c r="E80" s="84"/>
      <c r="F80" s="84"/>
      <c r="G80" s="84"/>
      <c r="H80" s="84"/>
      <c r="I80" s="84"/>
      <c r="J80" s="84"/>
    </row>
    <row r="81" spans="2:10">
      <c r="B81" s="84"/>
      <c r="C81" s="84"/>
      <c r="D81" s="84"/>
      <c r="E81" s="84"/>
      <c r="F81" s="84"/>
      <c r="G81" s="84"/>
      <c r="H81" s="84"/>
      <c r="I81" s="84"/>
      <c r="J81" s="84"/>
    </row>
    <row r="82" spans="2:10">
      <c r="B82" s="84"/>
      <c r="C82" s="84"/>
      <c r="D82" s="84"/>
      <c r="E82" s="84"/>
      <c r="F82" s="84"/>
      <c r="G82" s="84"/>
      <c r="H82" s="84"/>
      <c r="I82" s="84"/>
      <c r="J82" s="84"/>
    </row>
    <row r="83" spans="2:10">
      <c r="B83" s="84"/>
      <c r="C83" s="84"/>
      <c r="D83" s="84"/>
      <c r="E83" s="84"/>
      <c r="F83" s="84"/>
      <c r="G83" s="84"/>
      <c r="H83" s="84"/>
      <c r="I83" s="84"/>
      <c r="J83" s="84"/>
    </row>
    <row r="84" spans="2:10">
      <c r="B84" s="84"/>
      <c r="C84" s="84"/>
      <c r="D84" s="84"/>
      <c r="E84" s="84"/>
      <c r="F84" s="84"/>
      <c r="G84" s="84"/>
      <c r="H84" s="84"/>
      <c r="I84" s="84"/>
      <c r="J84" s="84"/>
    </row>
    <row r="85" spans="2:10">
      <c r="B85" s="84"/>
      <c r="C85" s="84"/>
      <c r="D85" s="84"/>
      <c r="E85" s="84"/>
      <c r="F85" s="84"/>
      <c r="G85" s="84"/>
      <c r="H85" s="84"/>
      <c r="I85" s="84"/>
      <c r="J85" s="84"/>
    </row>
    <row r="86" spans="2:10">
      <c r="B86" s="84"/>
      <c r="C86" s="84"/>
      <c r="D86" s="84"/>
      <c r="E86" s="84"/>
      <c r="F86" s="84"/>
      <c r="G86" s="84"/>
      <c r="H86" s="84"/>
      <c r="I86" s="84"/>
      <c r="J86" s="84"/>
    </row>
    <row r="87" spans="2:10">
      <c r="B87" s="84"/>
      <c r="C87" s="84"/>
      <c r="D87" s="84"/>
      <c r="E87" s="84"/>
      <c r="F87" s="84"/>
      <c r="G87" s="84"/>
      <c r="H87" s="84"/>
      <c r="I87" s="84"/>
      <c r="J87" s="84"/>
    </row>
    <row r="88" spans="2:10">
      <c r="B88" s="84"/>
      <c r="C88" s="84"/>
      <c r="D88" s="84"/>
      <c r="E88" s="84"/>
      <c r="F88" s="84"/>
      <c r="G88" s="84"/>
      <c r="H88" s="84"/>
      <c r="I88" s="84"/>
      <c r="J88" s="84"/>
    </row>
    <row r="89" spans="2:10">
      <c r="B89" s="84"/>
      <c r="C89" s="84"/>
      <c r="D89" s="84"/>
      <c r="E89" s="84"/>
      <c r="F89" s="84"/>
      <c r="G89" s="84"/>
      <c r="H89" s="84"/>
      <c r="I89" s="84"/>
      <c r="J89" s="84"/>
    </row>
    <row r="90" spans="2:10">
      <c r="B90" s="84"/>
      <c r="C90" s="84"/>
      <c r="D90" s="84"/>
      <c r="E90" s="84"/>
      <c r="F90" s="84"/>
      <c r="G90" s="84"/>
      <c r="H90" s="84"/>
      <c r="I90" s="84"/>
      <c r="J90" s="84"/>
    </row>
    <row r="91" spans="2:10">
      <c r="B91" s="84"/>
      <c r="C91" s="84"/>
      <c r="D91" s="84"/>
      <c r="E91" s="84"/>
      <c r="F91" s="84"/>
      <c r="G91" s="84"/>
      <c r="H91" s="84"/>
      <c r="I91" s="84"/>
      <c r="J91" s="84"/>
    </row>
  </sheetData>
  <mergeCells count="11">
    <mergeCell ref="B10:I10"/>
    <mergeCell ref="B1:I1"/>
    <mergeCell ref="B2:I2"/>
    <mergeCell ref="B3:I3"/>
    <mergeCell ref="B6:I6"/>
    <mergeCell ref="B7:I7"/>
    <mergeCell ref="B20:J91"/>
    <mergeCell ref="B18:H18"/>
    <mergeCell ref="B11:I11"/>
    <mergeCell ref="B14:I14"/>
    <mergeCell ref="B15:I15"/>
  </mergeCells>
  <pageMargins left="0.511811024" right="0.511811024" top="0.78740157499999996" bottom="0.78740157499999996" header="0.31496062000000002" footer="0.31496062000000002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477DB-4553-47D5-9137-02F4F20787E5}">
  <sheetPr>
    <tabColor theme="0" tint="-0.499984740745262"/>
    <pageSetUpPr fitToPage="1"/>
  </sheetPr>
  <dimension ref="B1:J92"/>
  <sheetViews>
    <sheetView showGridLines="0" workbookViewId="0">
      <selection activeCell="B1" sqref="B1:I1"/>
    </sheetView>
  </sheetViews>
  <sheetFormatPr defaultRowHeight="12.75"/>
  <cols>
    <col min="1" max="1" width="14.5" customWidth="1"/>
    <col min="2" max="2" width="9.1640625" customWidth="1"/>
    <col min="3" max="3" width="28.83203125" customWidth="1"/>
    <col min="4" max="4" width="55.83203125" customWidth="1"/>
    <col min="5" max="5" width="31.6640625" customWidth="1"/>
    <col min="6" max="6" width="19.5" customWidth="1"/>
    <col min="7" max="7" width="20.33203125" customWidth="1"/>
    <col min="8" max="8" width="18" style="44" customWidth="1"/>
    <col min="9" max="9" width="22" style="44" customWidth="1"/>
    <col min="10" max="10" width="10.1640625" customWidth="1"/>
    <col min="11" max="11" width="3.5" customWidth="1"/>
  </cols>
  <sheetData>
    <row r="1" spans="2:9" ht="72.75" customHeight="1" thickBot="1">
      <c r="B1" s="64" t="s">
        <v>123</v>
      </c>
      <c r="C1" s="64"/>
      <c r="D1" s="64"/>
      <c r="E1" s="64"/>
      <c r="F1" s="64"/>
      <c r="G1" s="64"/>
      <c r="H1" s="64"/>
      <c r="I1" s="64"/>
    </row>
    <row r="2" spans="2:9" ht="35.1" customHeight="1" thickTop="1" thickBot="1">
      <c r="B2" s="65" t="s">
        <v>109</v>
      </c>
      <c r="C2" s="66"/>
      <c r="D2" s="66"/>
      <c r="E2" s="66"/>
      <c r="F2" s="66"/>
      <c r="G2" s="66"/>
      <c r="H2" s="66"/>
      <c r="I2" s="67"/>
    </row>
    <row r="3" spans="2:9" ht="30" customHeight="1" thickBot="1">
      <c r="B3" s="58" t="s">
        <v>21</v>
      </c>
      <c r="C3" s="59"/>
      <c r="D3" s="59"/>
      <c r="E3" s="59"/>
      <c r="F3" s="59"/>
      <c r="G3" s="59"/>
      <c r="H3" s="59"/>
      <c r="I3" s="60"/>
    </row>
    <row r="4" spans="2:9" ht="69" customHeight="1">
      <c r="B4" s="26" t="s">
        <v>72</v>
      </c>
      <c r="C4" s="16" t="s">
        <v>0</v>
      </c>
      <c r="D4" s="18" t="s">
        <v>57</v>
      </c>
      <c r="E4" s="2" t="s">
        <v>117</v>
      </c>
      <c r="F4" s="3" t="s">
        <v>3</v>
      </c>
      <c r="G4" s="2" t="s">
        <v>6</v>
      </c>
      <c r="H4" s="37" t="s">
        <v>1</v>
      </c>
      <c r="I4" s="52" t="s">
        <v>2</v>
      </c>
    </row>
    <row r="5" spans="2:9" ht="42" customHeight="1" thickBot="1">
      <c r="B5" s="27" t="s">
        <v>73</v>
      </c>
      <c r="C5" s="17" t="s">
        <v>10</v>
      </c>
      <c r="D5" s="25" t="s">
        <v>97</v>
      </c>
      <c r="E5" s="6" t="s">
        <v>104</v>
      </c>
      <c r="F5" s="10" t="s">
        <v>5</v>
      </c>
      <c r="G5" s="5">
        <v>12</v>
      </c>
      <c r="H5" s="38">
        <v>1023.88</v>
      </c>
      <c r="I5" s="53">
        <f>G5*H5</f>
        <v>12286.56</v>
      </c>
    </row>
    <row r="6" spans="2:9" ht="3" customHeight="1" thickBot="1">
      <c r="B6" s="68"/>
      <c r="C6" s="69"/>
      <c r="D6" s="69"/>
      <c r="E6" s="69"/>
      <c r="F6" s="69"/>
      <c r="G6" s="69"/>
      <c r="H6" s="69"/>
      <c r="I6" s="70"/>
    </row>
    <row r="7" spans="2:9" ht="30" customHeight="1" thickBot="1">
      <c r="B7" s="58" t="s">
        <v>22</v>
      </c>
      <c r="C7" s="59"/>
      <c r="D7" s="59"/>
      <c r="E7" s="59"/>
      <c r="F7" s="59"/>
      <c r="G7" s="59"/>
      <c r="H7" s="59"/>
      <c r="I7" s="60"/>
    </row>
    <row r="8" spans="2:9" ht="69" customHeight="1">
      <c r="B8" s="26" t="s">
        <v>72</v>
      </c>
      <c r="C8" s="16" t="s">
        <v>0</v>
      </c>
      <c r="D8" s="18" t="s">
        <v>57</v>
      </c>
      <c r="E8" s="2" t="s">
        <v>117</v>
      </c>
      <c r="F8" s="3" t="s">
        <v>3</v>
      </c>
      <c r="G8" s="2" t="s">
        <v>6</v>
      </c>
      <c r="H8" s="37" t="s">
        <v>1</v>
      </c>
      <c r="I8" s="52" t="s">
        <v>2</v>
      </c>
    </row>
    <row r="9" spans="2:9" ht="42" customHeight="1" thickBot="1">
      <c r="B9" s="27" t="s">
        <v>74</v>
      </c>
      <c r="C9" s="17" t="s">
        <v>10</v>
      </c>
      <c r="D9" s="25" t="s">
        <v>98</v>
      </c>
      <c r="E9" s="6" t="s">
        <v>103</v>
      </c>
      <c r="F9" s="10" t="s">
        <v>5</v>
      </c>
      <c r="G9" s="5">
        <v>12</v>
      </c>
      <c r="H9" s="38">
        <v>1156.3399999999999</v>
      </c>
      <c r="I9" s="53">
        <f>G9*H9</f>
        <v>13876.079999999998</v>
      </c>
    </row>
    <row r="10" spans="2:9" ht="3" customHeight="1" thickBot="1">
      <c r="B10" s="68"/>
      <c r="C10" s="69"/>
      <c r="D10" s="69"/>
      <c r="E10" s="69"/>
      <c r="F10" s="69"/>
      <c r="G10" s="69"/>
      <c r="H10" s="69"/>
      <c r="I10" s="70"/>
    </row>
    <row r="11" spans="2:9" ht="30" customHeight="1" thickBot="1">
      <c r="B11" s="58" t="s">
        <v>23</v>
      </c>
      <c r="C11" s="59"/>
      <c r="D11" s="59"/>
      <c r="E11" s="59"/>
      <c r="F11" s="59"/>
      <c r="G11" s="59"/>
      <c r="H11" s="59"/>
      <c r="I11" s="60"/>
    </row>
    <row r="12" spans="2:9" ht="69" customHeight="1">
      <c r="B12" s="26" t="s">
        <v>72</v>
      </c>
      <c r="C12" s="16" t="s">
        <v>0</v>
      </c>
      <c r="D12" s="18" t="s">
        <v>57</v>
      </c>
      <c r="E12" s="2" t="s">
        <v>117</v>
      </c>
      <c r="F12" s="3" t="s">
        <v>3</v>
      </c>
      <c r="G12" s="2" t="s">
        <v>6</v>
      </c>
      <c r="H12" s="37" t="s">
        <v>1</v>
      </c>
      <c r="I12" s="52" t="s">
        <v>2</v>
      </c>
    </row>
    <row r="13" spans="2:9" ht="42" customHeight="1" thickBot="1">
      <c r="B13" s="27" t="s">
        <v>75</v>
      </c>
      <c r="C13" s="17" t="s">
        <v>10</v>
      </c>
      <c r="D13" s="25" t="s">
        <v>99</v>
      </c>
      <c r="E13" s="6" t="s">
        <v>102</v>
      </c>
      <c r="F13" s="10" t="s">
        <v>5</v>
      </c>
      <c r="G13" s="5">
        <v>12</v>
      </c>
      <c r="H13" s="38">
        <v>1449.9</v>
      </c>
      <c r="I13" s="53">
        <f>G13*H13</f>
        <v>17398.800000000003</v>
      </c>
    </row>
    <row r="14" spans="2:9" ht="3" customHeight="1" thickBot="1">
      <c r="B14" s="68"/>
      <c r="C14" s="69"/>
      <c r="D14" s="69"/>
      <c r="E14" s="69"/>
      <c r="F14" s="69"/>
      <c r="G14" s="69"/>
      <c r="H14" s="69"/>
      <c r="I14" s="70"/>
    </row>
    <row r="15" spans="2:9" ht="30" customHeight="1" thickBot="1">
      <c r="B15" s="58" t="s">
        <v>24</v>
      </c>
      <c r="C15" s="59"/>
      <c r="D15" s="59"/>
      <c r="E15" s="59"/>
      <c r="F15" s="59"/>
      <c r="G15" s="59"/>
      <c r="H15" s="59"/>
      <c r="I15" s="60"/>
    </row>
    <row r="16" spans="2:9" ht="69" customHeight="1">
      <c r="B16" s="26" t="s">
        <v>72</v>
      </c>
      <c r="C16" s="16" t="s">
        <v>0</v>
      </c>
      <c r="D16" s="18" t="s">
        <v>57</v>
      </c>
      <c r="E16" s="2" t="s">
        <v>117</v>
      </c>
      <c r="F16" s="3" t="s">
        <v>3</v>
      </c>
      <c r="G16" s="2" t="s">
        <v>6</v>
      </c>
      <c r="H16" s="37" t="s">
        <v>1</v>
      </c>
      <c r="I16" s="52" t="s">
        <v>2</v>
      </c>
    </row>
    <row r="17" spans="2:10" ht="42" customHeight="1" thickBot="1">
      <c r="B17" s="27" t="s">
        <v>76</v>
      </c>
      <c r="C17" s="17" t="s">
        <v>10</v>
      </c>
      <c r="D17" s="25" t="s">
        <v>100</v>
      </c>
      <c r="E17" s="9" t="s">
        <v>101</v>
      </c>
      <c r="F17" s="10" t="s">
        <v>5</v>
      </c>
      <c r="G17" s="5">
        <v>12</v>
      </c>
      <c r="H17" s="39">
        <v>1253</v>
      </c>
      <c r="I17" s="54">
        <f>G17*H17</f>
        <v>15036</v>
      </c>
    </row>
    <row r="18" spans="2:10" ht="35.25" customHeight="1" thickBot="1">
      <c r="B18" s="74" t="s">
        <v>121</v>
      </c>
      <c r="C18" s="75"/>
      <c r="D18" s="75"/>
      <c r="E18" s="76"/>
      <c r="F18" s="76"/>
      <c r="G18" s="76"/>
      <c r="H18" s="77"/>
      <c r="I18" s="55">
        <f>SUM(I5,I9,I13,I17)</f>
        <v>58597.440000000002</v>
      </c>
    </row>
    <row r="19" spans="2:10" ht="13.5" thickTop="1"/>
    <row r="21" spans="2:10">
      <c r="B21" s="84"/>
      <c r="C21" s="84"/>
      <c r="D21" s="84"/>
      <c r="E21" s="84"/>
      <c r="F21" s="84"/>
      <c r="G21" s="84"/>
      <c r="H21" s="84"/>
      <c r="I21" s="84"/>
      <c r="J21" s="84"/>
    </row>
    <row r="22" spans="2:10">
      <c r="B22" s="84"/>
      <c r="C22" s="84"/>
      <c r="D22" s="84"/>
      <c r="E22" s="84"/>
      <c r="F22" s="84"/>
      <c r="G22" s="84"/>
      <c r="H22" s="84"/>
      <c r="I22" s="84"/>
      <c r="J22" s="84"/>
    </row>
    <row r="23" spans="2:10">
      <c r="B23" s="84"/>
      <c r="C23" s="84"/>
      <c r="D23" s="84"/>
      <c r="E23" s="84"/>
      <c r="F23" s="84"/>
      <c r="G23" s="84"/>
      <c r="H23" s="84"/>
      <c r="I23" s="84"/>
      <c r="J23" s="84"/>
    </row>
    <row r="24" spans="2:10">
      <c r="B24" s="84"/>
      <c r="C24" s="84"/>
      <c r="D24" s="84"/>
      <c r="E24" s="84"/>
      <c r="F24" s="84"/>
      <c r="G24" s="84"/>
      <c r="H24" s="84"/>
      <c r="I24" s="84"/>
      <c r="J24" s="84"/>
    </row>
    <row r="25" spans="2:10">
      <c r="B25" s="84"/>
      <c r="C25" s="84"/>
      <c r="D25" s="84"/>
      <c r="E25" s="84"/>
      <c r="F25" s="84"/>
      <c r="G25" s="84"/>
      <c r="H25" s="84"/>
      <c r="I25" s="84"/>
      <c r="J25" s="84"/>
    </row>
    <row r="26" spans="2:10">
      <c r="B26" s="84"/>
      <c r="C26" s="84"/>
      <c r="D26" s="84"/>
      <c r="E26" s="84"/>
      <c r="F26" s="84"/>
      <c r="G26" s="84"/>
      <c r="H26" s="84"/>
      <c r="I26" s="84"/>
      <c r="J26" s="84"/>
    </row>
    <row r="27" spans="2:10">
      <c r="B27" s="84"/>
      <c r="C27" s="84"/>
      <c r="D27" s="84"/>
      <c r="E27" s="84"/>
      <c r="F27" s="84"/>
      <c r="G27" s="84"/>
      <c r="H27" s="84"/>
      <c r="I27" s="84"/>
      <c r="J27" s="84"/>
    </row>
    <row r="28" spans="2:10">
      <c r="B28" s="84"/>
      <c r="C28" s="84"/>
      <c r="D28" s="84"/>
      <c r="E28" s="84"/>
      <c r="F28" s="84"/>
      <c r="G28" s="84"/>
      <c r="H28" s="84"/>
      <c r="I28" s="84"/>
      <c r="J28" s="84"/>
    </row>
    <row r="29" spans="2:10">
      <c r="B29" s="84"/>
      <c r="C29" s="84"/>
      <c r="D29" s="84"/>
      <c r="E29" s="84"/>
      <c r="F29" s="84"/>
      <c r="G29" s="84"/>
      <c r="H29" s="84"/>
      <c r="I29" s="84"/>
      <c r="J29" s="84"/>
    </row>
    <row r="30" spans="2:10">
      <c r="B30" s="84"/>
      <c r="C30" s="84"/>
      <c r="D30" s="84"/>
      <c r="E30" s="84"/>
      <c r="F30" s="84"/>
      <c r="G30" s="84"/>
      <c r="H30" s="84"/>
      <c r="I30" s="84"/>
      <c r="J30" s="84"/>
    </row>
    <row r="31" spans="2:10">
      <c r="B31" s="84"/>
      <c r="C31" s="84"/>
      <c r="D31" s="84"/>
      <c r="E31" s="84"/>
      <c r="F31" s="84"/>
      <c r="G31" s="84"/>
      <c r="H31" s="84"/>
      <c r="I31" s="84"/>
      <c r="J31" s="84"/>
    </row>
    <row r="32" spans="2:10">
      <c r="B32" s="84"/>
      <c r="C32" s="84"/>
      <c r="D32" s="84"/>
      <c r="E32" s="84"/>
      <c r="F32" s="84"/>
      <c r="G32" s="84"/>
      <c r="H32" s="84"/>
      <c r="I32" s="84"/>
      <c r="J32" s="84"/>
    </row>
    <row r="33" spans="2:10">
      <c r="B33" s="84"/>
      <c r="C33" s="84"/>
      <c r="D33" s="84"/>
      <c r="E33" s="84"/>
      <c r="F33" s="84"/>
      <c r="G33" s="84"/>
      <c r="H33" s="84"/>
      <c r="I33" s="84"/>
      <c r="J33" s="84"/>
    </row>
    <row r="34" spans="2:10">
      <c r="B34" s="84"/>
      <c r="C34" s="84"/>
      <c r="D34" s="84"/>
      <c r="E34" s="84"/>
      <c r="F34" s="84"/>
      <c r="G34" s="84"/>
      <c r="H34" s="84"/>
      <c r="I34" s="84"/>
      <c r="J34" s="84"/>
    </row>
    <row r="35" spans="2:10">
      <c r="B35" s="84"/>
      <c r="C35" s="84"/>
      <c r="D35" s="84"/>
      <c r="E35" s="84"/>
      <c r="F35" s="84"/>
      <c r="G35" s="84"/>
      <c r="H35" s="84"/>
      <c r="I35" s="84"/>
      <c r="J35" s="84"/>
    </row>
    <row r="36" spans="2:10">
      <c r="B36" s="84"/>
      <c r="C36" s="84"/>
      <c r="D36" s="84"/>
      <c r="E36" s="84"/>
      <c r="F36" s="84"/>
      <c r="G36" s="84"/>
      <c r="H36" s="84"/>
      <c r="I36" s="84"/>
      <c r="J36" s="84"/>
    </row>
    <row r="37" spans="2:10">
      <c r="B37" s="84"/>
      <c r="C37" s="84"/>
      <c r="D37" s="84"/>
      <c r="E37" s="84"/>
      <c r="F37" s="84"/>
      <c r="G37" s="84"/>
      <c r="H37" s="84"/>
      <c r="I37" s="84"/>
      <c r="J37" s="84"/>
    </row>
    <row r="38" spans="2:10">
      <c r="B38" s="84"/>
      <c r="C38" s="84"/>
      <c r="D38" s="84"/>
      <c r="E38" s="84"/>
      <c r="F38" s="84"/>
      <c r="G38" s="84"/>
      <c r="H38" s="84"/>
      <c r="I38" s="84"/>
      <c r="J38" s="84"/>
    </row>
    <row r="39" spans="2:10">
      <c r="B39" s="84"/>
      <c r="C39" s="84"/>
      <c r="D39" s="84"/>
      <c r="E39" s="84"/>
      <c r="F39" s="84"/>
      <c r="G39" s="84"/>
      <c r="H39" s="84"/>
      <c r="I39" s="84"/>
      <c r="J39" s="84"/>
    </row>
    <row r="40" spans="2:10">
      <c r="B40" s="84"/>
      <c r="C40" s="84"/>
      <c r="D40" s="84"/>
      <c r="E40" s="84"/>
      <c r="F40" s="84"/>
      <c r="G40" s="84"/>
      <c r="H40" s="84"/>
      <c r="I40" s="84"/>
      <c r="J40" s="84"/>
    </row>
    <row r="41" spans="2:10">
      <c r="B41" s="84"/>
      <c r="C41" s="84"/>
      <c r="D41" s="84"/>
      <c r="E41" s="84"/>
      <c r="F41" s="84"/>
      <c r="G41" s="84"/>
      <c r="H41" s="84"/>
      <c r="I41" s="84"/>
      <c r="J41" s="84"/>
    </row>
    <row r="42" spans="2:10">
      <c r="B42" s="84"/>
      <c r="C42" s="84"/>
      <c r="D42" s="84"/>
      <c r="E42" s="84"/>
      <c r="F42" s="84"/>
      <c r="G42" s="84"/>
      <c r="H42" s="84"/>
      <c r="I42" s="84"/>
      <c r="J42" s="84"/>
    </row>
    <row r="43" spans="2:10">
      <c r="B43" s="84"/>
      <c r="C43" s="84"/>
      <c r="D43" s="84"/>
      <c r="E43" s="84"/>
      <c r="F43" s="84"/>
      <c r="G43" s="84"/>
      <c r="H43" s="84"/>
      <c r="I43" s="84"/>
      <c r="J43" s="84"/>
    </row>
    <row r="44" spans="2:10">
      <c r="B44" s="84"/>
      <c r="C44" s="84"/>
      <c r="D44" s="84"/>
      <c r="E44" s="84"/>
      <c r="F44" s="84"/>
      <c r="G44" s="84"/>
      <c r="H44" s="84"/>
      <c r="I44" s="84"/>
      <c r="J44" s="84"/>
    </row>
    <row r="45" spans="2:10">
      <c r="B45" s="84"/>
      <c r="C45" s="84"/>
      <c r="D45" s="84"/>
      <c r="E45" s="84"/>
      <c r="F45" s="84"/>
      <c r="G45" s="84"/>
      <c r="H45" s="84"/>
      <c r="I45" s="84"/>
      <c r="J45" s="84"/>
    </row>
    <row r="46" spans="2:10">
      <c r="B46" s="84"/>
      <c r="C46" s="84"/>
      <c r="D46" s="84"/>
      <c r="E46" s="84"/>
      <c r="F46" s="84"/>
      <c r="G46" s="84"/>
      <c r="H46" s="84"/>
      <c r="I46" s="84"/>
      <c r="J46" s="84"/>
    </row>
    <row r="47" spans="2:10">
      <c r="B47" s="84"/>
      <c r="C47" s="84"/>
      <c r="D47" s="84"/>
      <c r="E47" s="84"/>
      <c r="F47" s="84"/>
      <c r="G47" s="84"/>
      <c r="H47" s="84"/>
      <c r="I47" s="84"/>
      <c r="J47" s="84"/>
    </row>
    <row r="48" spans="2:10">
      <c r="B48" s="84"/>
      <c r="C48" s="84"/>
      <c r="D48" s="84"/>
      <c r="E48" s="84"/>
      <c r="F48" s="84"/>
      <c r="G48" s="84"/>
      <c r="H48" s="84"/>
      <c r="I48" s="84"/>
      <c r="J48" s="84"/>
    </row>
    <row r="49" spans="2:10">
      <c r="B49" s="84"/>
      <c r="C49" s="84"/>
      <c r="D49" s="84"/>
      <c r="E49" s="84"/>
      <c r="F49" s="84"/>
      <c r="G49" s="84"/>
      <c r="H49" s="84"/>
      <c r="I49" s="84"/>
      <c r="J49" s="84"/>
    </row>
    <row r="50" spans="2:10">
      <c r="B50" s="84"/>
      <c r="C50" s="84"/>
      <c r="D50" s="84"/>
      <c r="E50" s="84"/>
      <c r="F50" s="84"/>
      <c r="G50" s="84"/>
      <c r="H50" s="84"/>
      <c r="I50" s="84"/>
      <c r="J50" s="84"/>
    </row>
    <row r="51" spans="2:10">
      <c r="B51" s="84"/>
      <c r="C51" s="84"/>
      <c r="D51" s="84"/>
      <c r="E51" s="84"/>
      <c r="F51" s="84"/>
      <c r="G51" s="84"/>
      <c r="H51" s="84"/>
      <c r="I51" s="84"/>
      <c r="J51" s="84"/>
    </row>
    <row r="52" spans="2:10">
      <c r="B52" s="84"/>
      <c r="C52" s="84"/>
      <c r="D52" s="84"/>
      <c r="E52" s="84"/>
      <c r="F52" s="84"/>
      <c r="G52" s="84"/>
      <c r="H52" s="84"/>
      <c r="I52" s="84"/>
      <c r="J52" s="84"/>
    </row>
    <row r="53" spans="2:10">
      <c r="B53" s="84"/>
      <c r="C53" s="84"/>
      <c r="D53" s="84"/>
      <c r="E53" s="84"/>
      <c r="F53" s="84"/>
      <c r="G53" s="84"/>
      <c r="H53" s="84"/>
      <c r="I53" s="84"/>
      <c r="J53" s="84"/>
    </row>
    <row r="54" spans="2:10">
      <c r="B54" s="84"/>
      <c r="C54" s="84"/>
      <c r="D54" s="84"/>
      <c r="E54" s="84"/>
      <c r="F54" s="84"/>
      <c r="G54" s="84"/>
      <c r="H54" s="84"/>
      <c r="I54" s="84"/>
      <c r="J54" s="84"/>
    </row>
    <row r="55" spans="2:10">
      <c r="B55" s="84"/>
      <c r="C55" s="84"/>
      <c r="D55" s="84"/>
      <c r="E55" s="84"/>
      <c r="F55" s="84"/>
      <c r="G55" s="84"/>
      <c r="H55" s="84"/>
      <c r="I55" s="84"/>
      <c r="J55" s="84"/>
    </row>
    <row r="56" spans="2:10">
      <c r="B56" s="84"/>
      <c r="C56" s="84"/>
      <c r="D56" s="84"/>
      <c r="E56" s="84"/>
      <c r="F56" s="84"/>
      <c r="G56" s="84"/>
      <c r="H56" s="84"/>
      <c r="I56" s="84"/>
      <c r="J56" s="84"/>
    </row>
    <row r="57" spans="2:10">
      <c r="B57" s="84"/>
      <c r="C57" s="84"/>
      <c r="D57" s="84"/>
      <c r="E57" s="84"/>
      <c r="F57" s="84"/>
      <c r="G57" s="84"/>
      <c r="H57" s="84"/>
      <c r="I57" s="84"/>
      <c r="J57" s="84"/>
    </row>
    <row r="58" spans="2:10">
      <c r="B58" s="84"/>
      <c r="C58" s="84"/>
      <c r="D58" s="84"/>
      <c r="E58" s="84"/>
      <c r="F58" s="84"/>
      <c r="G58" s="84"/>
      <c r="H58" s="84"/>
      <c r="I58" s="84"/>
      <c r="J58" s="84"/>
    </row>
    <row r="59" spans="2:10">
      <c r="B59" s="84"/>
      <c r="C59" s="84"/>
      <c r="D59" s="84"/>
      <c r="E59" s="84"/>
      <c r="F59" s="84"/>
      <c r="G59" s="84"/>
      <c r="H59" s="84"/>
      <c r="I59" s="84"/>
      <c r="J59" s="84"/>
    </row>
    <row r="60" spans="2:10">
      <c r="B60" s="84"/>
      <c r="C60" s="84"/>
      <c r="D60" s="84"/>
      <c r="E60" s="84"/>
      <c r="F60" s="84"/>
      <c r="G60" s="84"/>
      <c r="H60" s="84"/>
      <c r="I60" s="84"/>
      <c r="J60" s="84"/>
    </row>
    <row r="61" spans="2:10">
      <c r="B61" s="84"/>
      <c r="C61" s="84"/>
      <c r="D61" s="84"/>
      <c r="E61" s="84"/>
      <c r="F61" s="84"/>
      <c r="G61" s="84"/>
      <c r="H61" s="84"/>
      <c r="I61" s="84"/>
      <c r="J61" s="84"/>
    </row>
    <row r="62" spans="2:10">
      <c r="B62" s="84"/>
      <c r="C62" s="84"/>
      <c r="D62" s="84"/>
      <c r="E62" s="84"/>
      <c r="F62" s="84"/>
      <c r="G62" s="84"/>
      <c r="H62" s="84"/>
      <c r="I62" s="84"/>
      <c r="J62" s="84"/>
    </row>
    <row r="63" spans="2:10">
      <c r="B63" s="84"/>
      <c r="C63" s="84"/>
      <c r="D63" s="84"/>
      <c r="E63" s="84"/>
      <c r="F63" s="84"/>
      <c r="G63" s="84"/>
      <c r="H63" s="84"/>
      <c r="I63" s="84"/>
      <c r="J63" s="84"/>
    </row>
    <row r="64" spans="2:10">
      <c r="B64" s="84"/>
      <c r="C64" s="84"/>
      <c r="D64" s="84"/>
      <c r="E64" s="84"/>
      <c r="F64" s="84"/>
      <c r="G64" s="84"/>
      <c r="H64" s="84"/>
      <c r="I64" s="84"/>
      <c r="J64" s="84"/>
    </row>
    <row r="65" spans="2:10">
      <c r="B65" s="84"/>
      <c r="C65" s="84"/>
      <c r="D65" s="84"/>
      <c r="E65" s="84"/>
      <c r="F65" s="84"/>
      <c r="G65" s="84"/>
      <c r="H65" s="84"/>
      <c r="I65" s="84"/>
      <c r="J65" s="84"/>
    </row>
    <row r="66" spans="2:10">
      <c r="B66" s="84"/>
      <c r="C66" s="84"/>
      <c r="D66" s="84"/>
      <c r="E66" s="84"/>
      <c r="F66" s="84"/>
      <c r="G66" s="84"/>
      <c r="H66" s="84"/>
      <c r="I66" s="84"/>
      <c r="J66" s="84"/>
    </row>
    <row r="67" spans="2:10">
      <c r="B67" s="84"/>
      <c r="C67" s="84"/>
      <c r="D67" s="84"/>
      <c r="E67" s="84"/>
      <c r="F67" s="84"/>
      <c r="G67" s="84"/>
      <c r="H67" s="84"/>
      <c r="I67" s="84"/>
      <c r="J67" s="84"/>
    </row>
    <row r="68" spans="2:10">
      <c r="B68" s="84"/>
      <c r="C68" s="84"/>
      <c r="D68" s="84"/>
      <c r="E68" s="84"/>
      <c r="F68" s="84"/>
      <c r="G68" s="84"/>
      <c r="H68" s="84"/>
      <c r="I68" s="84"/>
      <c r="J68" s="84"/>
    </row>
    <row r="69" spans="2:10">
      <c r="B69" s="84"/>
      <c r="C69" s="84"/>
      <c r="D69" s="84"/>
      <c r="E69" s="84"/>
      <c r="F69" s="84"/>
      <c r="G69" s="84"/>
      <c r="H69" s="84"/>
      <c r="I69" s="84"/>
      <c r="J69" s="84"/>
    </row>
    <row r="70" spans="2:10">
      <c r="B70" s="84"/>
      <c r="C70" s="84"/>
      <c r="D70" s="84"/>
      <c r="E70" s="84"/>
      <c r="F70" s="84"/>
      <c r="G70" s="84"/>
      <c r="H70" s="84"/>
      <c r="I70" s="84"/>
      <c r="J70" s="84"/>
    </row>
    <row r="71" spans="2:10">
      <c r="B71" s="84"/>
      <c r="C71" s="84"/>
      <c r="D71" s="84"/>
      <c r="E71" s="84"/>
      <c r="F71" s="84"/>
      <c r="G71" s="84"/>
      <c r="H71" s="84"/>
      <c r="I71" s="84"/>
      <c r="J71" s="84"/>
    </row>
    <row r="72" spans="2:10">
      <c r="B72" s="84"/>
      <c r="C72" s="84"/>
      <c r="D72" s="84"/>
      <c r="E72" s="84"/>
      <c r="F72" s="84"/>
      <c r="G72" s="84"/>
      <c r="H72" s="84"/>
      <c r="I72" s="84"/>
      <c r="J72" s="84"/>
    </row>
    <row r="73" spans="2:10">
      <c r="B73" s="84"/>
      <c r="C73" s="84"/>
      <c r="D73" s="84"/>
      <c r="E73" s="84"/>
      <c r="F73" s="84"/>
      <c r="G73" s="84"/>
      <c r="H73" s="84"/>
      <c r="I73" s="84"/>
      <c r="J73" s="84"/>
    </row>
    <row r="74" spans="2:10">
      <c r="B74" s="84"/>
      <c r="C74" s="84"/>
      <c r="D74" s="84"/>
      <c r="E74" s="84"/>
      <c r="F74" s="84"/>
      <c r="G74" s="84"/>
      <c r="H74" s="84"/>
      <c r="I74" s="84"/>
      <c r="J74" s="84"/>
    </row>
    <row r="75" spans="2:10">
      <c r="B75" s="84"/>
      <c r="C75" s="84"/>
      <c r="D75" s="84"/>
      <c r="E75" s="84"/>
      <c r="F75" s="84"/>
      <c r="G75" s="84"/>
      <c r="H75" s="84"/>
      <c r="I75" s="84"/>
      <c r="J75" s="84"/>
    </row>
    <row r="76" spans="2:10">
      <c r="B76" s="84"/>
      <c r="C76" s="84"/>
      <c r="D76" s="84"/>
      <c r="E76" s="84"/>
      <c r="F76" s="84"/>
      <c r="G76" s="84"/>
      <c r="H76" s="84"/>
      <c r="I76" s="84"/>
      <c r="J76" s="84"/>
    </row>
    <row r="77" spans="2:10">
      <c r="B77" s="84"/>
      <c r="C77" s="84"/>
      <c r="D77" s="84"/>
      <c r="E77" s="84"/>
      <c r="F77" s="84"/>
      <c r="G77" s="84"/>
      <c r="H77" s="84"/>
      <c r="I77" s="84"/>
      <c r="J77" s="84"/>
    </row>
    <row r="78" spans="2:10">
      <c r="B78" s="84"/>
      <c r="C78" s="84"/>
      <c r="D78" s="84"/>
      <c r="E78" s="84"/>
      <c r="F78" s="84"/>
      <c r="G78" s="84"/>
      <c r="H78" s="84"/>
      <c r="I78" s="84"/>
      <c r="J78" s="84"/>
    </row>
    <row r="79" spans="2:10">
      <c r="B79" s="84"/>
      <c r="C79" s="84"/>
      <c r="D79" s="84"/>
      <c r="E79" s="84"/>
      <c r="F79" s="84"/>
      <c r="G79" s="84"/>
      <c r="H79" s="84"/>
      <c r="I79" s="84"/>
      <c r="J79" s="84"/>
    </row>
    <row r="80" spans="2:10">
      <c r="B80" s="84"/>
      <c r="C80" s="84"/>
      <c r="D80" s="84"/>
      <c r="E80" s="84"/>
      <c r="F80" s="84"/>
      <c r="G80" s="84"/>
      <c r="H80" s="84"/>
      <c r="I80" s="84"/>
      <c r="J80" s="84"/>
    </row>
    <row r="81" spans="2:10">
      <c r="B81" s="84"/>
      <c r="C81" s="84"/>
      <c r="D81" s="84"/>
      <c r="E81" s="84"/>
      <c r="F81" s="84"/>
      <c r="G81" s="84"/>
      <c r="H81" s="84"/>
      <c r="I81" s="84"/>
      <c r="J81" s="84"/>
    </row>
    <row r="82" spans="2:10">
      <c r="B82" s="84"/>
      <c r="C82" s="84"/>
      <c r="D82" s="84"/>
      <c r="E82" s="84"/>
      <c r="F82" s="84"/>
      <c r="G82" s="84"/>
      <c r="H82" s="84"/>
      <c r="I82" s="84"/>
      <c r="J82" s="84"/>
    </row>
    <row r="83" spans="2:10">
      <c r="B83" s="84"/>
      <c r="C83" s="84"/>
      <c r="D83" s="84"/>
      <c r="E83" s="84"/>
      <c r="F83" s="84"/>
      <c r="G83" s="84"/>
      <c r="H83" s="84"/>
      <c r="I83" s="84"/>
      <c r="J83" s="84"/>
    </row>
    <row r="84" spans="2:10">
      <c r="B84" s="84"/>
      <c r="C84" s="84"/>
      <c r="D84" s="84"/>
      <c r="E84" s="84"/>
      <c r="F84" s="84"/>
      <c r="G84" s="84"/>
      <c r="H84" s="84"/>
      <c r="I84" s="84"/>
      <c r="J84" s="84"/>
    </row>
    <row r="85" spans="2:10">
      <c r="B85" s="84"/>
      <c r="C85" s="84"/>
      <c r="D85" s="84"/>
      <c r="E85" s="84"/>
      <c r="F85" s="84"/>
      <c r="G85" s="84"/>
      <c r="H85" s="84"/>
      <c r="I85" s="84"/>
      <c r="J85" s="84"/>
    </row>
    <row r="86" spans="2:10">
      <c r="B86" s="84"/>
      <c r="C86" s="84"/>
      <c r="D86" s="84"/>
      <c r="E86" s="84"/>
      <c r="F86" s="84"/>
      <c r="G86" s="84"/>
      <c r="H86" s="84"/>
      <c r="I86" s="84"/>
      <c r="J86" s="84"/>
    </row>
    <row r="87" spans="2:10">
      <c r="B87" s="84"/>
      <c r="C87" s="84"/>
      <c r="D87" s="84"/>
      <c r="E87" s="84"/>
      <c r="F87" s="84"/>
      <c r="G87" s="84"/>
      <c r="H87" s="84"/>
      <c r="I87" s="84"/>
      <c r="J87" s="84"/>
    </row>
    <row r="88" spans="2:10">
      <c r="B88" s="84"/>
      <c r="C88" s="84"/>
      <c r="D88" s="84"/>
      <c r="E88" s="84"/>
      <c r="F88" s="84"/>
      <c r="G88" s="84"/>
      <c r="H88" s="84"/>
      <c r="I88" s="84"/>
      <c r="J88" s="84"/>
    </row>
    <row r="89" spans="2:10">
      <c r="B89" s="84"/>
      <c r="C89" s="84"/>
      <c r="D89" s="84"/>
      <c r="E89" s="84"/>
      <c r="F89" s="84"/>
      <c r="G89" s="84"/>
      <c r="H89" s="84"/>
      <c r="I89" s="84"/>
      <c r="J89" s="84"/>
    </row>
    <row r="90" spans="2:10">
      <c r="B90" s="84"/>
      <c r="C90" s="84"/>
      <c r="D90" s="84"/>
      <c r="E90" s="84"/>
      <c r="F90" s="84"/>
      <c r="G90" s="84"/>
      <c r="H90" s="84"/>
      <c r="I90" s="84"/>
      <c r="J90" s="84"/>
    </row>
    <row r="91" spans="2:10">
      <c r="B91" s="84"/>
      <c r="C91" s="84"/>
      <c r="D91" s="84"/>
      <c r="E91" s="84"/>
      <c r="F91" s="84"/>
      <c r="G91" s="84"/>
      <c r="H91" s="84"/>
      <c r="I91" s="84"/>
      <c r="J91" s="84"/>
    </row>
    <row r="92" spans="2:10">
      <c r="B92" s="84"/>
      <c r="C92" s="84"/>
      <c r="D92" s="84"/>
      <c r="E92" s="84"/>
      <c r="F92" s="84"/>
      <c r="G92" s="84"/>
      <c r="H92" s="84"/>
      <c r="I92" s="84"/>
      <c r="J92" s="84"/>
    </row>
  </sheetData>
  <mergeCells count="11">
    <mergeCell ref="B10:I10"/>
    <mergeCell ref="B1:I1"/>
    <mergeCell ref="B2:I2"/>
    <mergeCell ref="B3:I3"/>
    <mergeCell ref="B6:I6"/>
    <mergeCell ref="B7:I7"/>
    <mergeCell ref="B21:J92"/>
    <mergeCell ref="B11:I11"/>
    <mergeCell ref="B14:I14"/>
    <mergeCell ref="B15:I15"/>
    <mergeCell ref="B18:H18"/>
  </mergeCells>
  <pageMargins left="0.511811024" right="0.511811024" top="0.78740157499999996" bottom="0.78740157499999996" header="0.31496062000000002" footer="0.31496062000000002"/>
  <pageSetup paperSize="9"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B40CF-B058-48AA-BAE7-A921F077F870}">
  <sheetPr>
    <tabColor theme="0" tint="-0.499984740745262"/>
    <pageSetUpPr fitToPage="1"/>
  </sheetPr>
  <dimension ref="B1:J84"/>
  <sheetViews>
    <sheetView showGridLines="0" workbookViewId="0">
      <selection activeCell="P9" sqref="P9"/>
    </sheetView>
  </sheetViews>
  <sheetFormatPr defaultRowHeight="12.75"/>
  <cols>
    <col min="1" max="1" width="14.5" customWidth="1"/>
    <col min="2" max="2" width="9.1640625" customWidth="1"/>
    <col min="3" max="3" width="28.83203125" customWidth="1"/>
    <col min="4" max="4" width="55.83203125" customWidth="1"/>
    <col min="5" max="5" width="41.5" customWidth="1"/>
    <col min="6" max="6" width="19.5" customWidth="1"/>
    <col min="7" max="7" width="20.33203125" customWidth="1"/>
    <col min="8" max="8" width="18" style="44" customWidth="1"/>
    <col min="9" max="9" width="22" style="44" customWidth="1"/>
    <col min="10" max="10" width="10.1640625" customWidth="1"/>
    <col min="11" max="11" width="3.5" customWidth="1"/>
  </cols>
  <sheetData>
    <row r="1" spans="2:10" ht="39.75" customHeight="1" thickBot="1">
      <c r="B1" s="64" t="s">
        <v>123</v>
      </c>
      <c r="C1" s="64"/>
      <c r="D1" s="64"/>
      <c r="E1" s="64"/>
      <c r="F1" s="64"/>
      <c r="G1" s="64"/>
      <c r="H1" s="64"/>
      <c r="I1" s="64"/>
    </row>
    <row r="2" spans="2:10" ht="35.1" customHeight="1" thickTop="1" thickBot="1">
      <c r="B2" s="65" t="s">
        <v>110</v>
      </c>
      <c r="C2" s="66"/>
      <c r="D2" s="66"/>
      <c r="E2" s="66"/>
      <c r="F2" s="66"/>
      <c r="G2" s="66"/>
      <c r="H2" s="66"/>
      <c r="I2" s="67"/>
    </row>
    <row r="3" spans="2:10" ht="30" customHeight="1" thickBot="1">
      <c r="B3" s="58" t="s">
        <v>25</v>
      </c>
      <c r="C3" s="59"/>
      <c r="D3" s="59"/>
      <c r="E3" s="59"/>
      <c r="F3" s="59"/>
      <c r="G3" s="59"/>
      <c r="H3" s="59"/>
      <c r="I3" s="60"/>
    </row>
    <row r="4" spans="2:10" ht="69" customHeight="1">
      <c r="B4" s="26" t="s">
        <v>72</v>
      </c>
      <c r="C4" s="16" t="s">
        <v>0</v>
      </c>
      <c r="D4" s="18" t="s">
        <v>57</v>
      </c>
      <c r="E4" s="2" t="s">
        <v>117</v>
      </c>
      <c r="F4" s="3" t="s">
        <v>3</v>
      </c>
      <c r="G4" s="2" t="s">
        <v>6</v>
      </c>
      <c r="H4" s="37" t="s">
        <v>1</v>
      </c>
      <c r="I4" s="52" t="s">
        <v>2</v>
      </c>
    </row>
    <row r="5" spans="2:10" ht="42" customHeight="1" thickBot="1">
      <c r="B5" s="27" t="s">
        <v>73</v>
      </c>
      <c r="C5" s="17" t="s">
        <v>10</v>
      </c>
      <c r="D5" s="25" t="s">
        <v>105</v>
      </c>
      <c r="E5" s="14" t="s">
        <v>107</v>
      </c>
      <c r="F5" s="14" t="s">
        <v>5</v>
      </c>
      <c r="G5" s="15">
        <v>12</v>
      </c>
      <c r="H5" s="56">
        <v>1054.31</v>
      </c>
      <c r="I5" s="57">
        <f>G5*H5</f>
        <v>12651.72</v>
      </c>
    </row>
    <row r="6" spans="2:10" ht="3" customHeight="1" thickBot="1">
      <c r="B6" s="68"/>
      <c r="C6" s="69"/>
      <c r="D6" s="69"/>
      <c r="E6" s="69"/>
      <c r="F6" s="69"/>
      <c r="G6" s="69"/>
      <c r="H6" s="69"/>
      <c r="I6" s="70"/>
    </row>
    <row r="7" spans="2:10" ht="30" customHeight="1" thickBot="1">
      <c r="B7" s="58" t="s">
        <v>26</v>
      </c>
      <c r="C7" s="59"/>
      <c r="D7" s="59"/>
      <c r="E7" s="59"/>
      <c r="F7" s="59"/>
      <c r="G7" s="59"/>
      <c r="H7" s="59"/>
      <c r="I7" s="60"/>
    </row>
    <row r="8" spans="2:10" ht="69" customHeight="1">
      <c r="B8" s="26" t="s">
        <v>72</v>
      </c>
      <c r="C8" s="16" t="s">
        <v>0</v>
      </c>
      <c r="D8" s="18" t="s">
        <v>57</v>
      </c>
      <c r="E8" s="2" t="s">
        <v>117</v>
      </c>
      <c r="F8" s="3" t="s">
        <v>3</v>
      </c>
      <c r="G8" s="2" t="s">
        <v>6</v>
      </c>
      <c r="H8" s="37" t="s">
        <v>1</v>
      </c>
      <c r="I8" s="52" t="s">
        <v>2</v>
      </c>
    </row>
    <row r="9" spans="2:10" ht="42" customHeight="1" thickBot="1">
      <c r="B9" s="27" t="s">
        <v>74</v>
      </c>
      <c r="C9" s="17" t="s">
        <v>10</v>
      </c>
      <c r="D9" s="25" t="s">
        <v>106</v>
      </c>
      <c r="E9" s="10" t="s">
        <v>108</v>
      </c>
      <c r="F9" s="10" t="s">
        <v>4</v>
      </c>
      <c r="G9" s="5">
        <v>4</v>
      </c>
      <c r="H9" s="39">
        <v>1432</v>
      </c>
      <c r="I9" s="54">
        <f>G9*H9</f>
        <v>5728</v>
      </c>
    </row>
    <row r="10" spans="2:10" ht="35.25" customHeight="1" thickBot="1">
      <c r="B10" s="74" t="s">
        <v>122</v>
      </c>
      <c r="C10" s="75"/>
      <c r="D10" s="75"/>
      <c r="E10" s="76"/>
      <c r="F10" s="76"/>
      <c r="G10" s="76"/>
      <c r="H10" s="77"/>
      <c r="I10" s="55">
        <f>SUM(I5,I9)</f>
        <v>18379.72</v>
      </c>
    </row>
    <row r="11" spans="2:10" ht="7.5" customHeight="1" thickTop="1"/>
    <row r="12" spans="2:10" ht="6.75" customHeight="1"/>
    <row r="13" spans="2:10">
      <c r="B13" s="84"/>
      <c r="C13" s="84"/>
      <c r="D13" s="84"/>
      <c r="E13" s="84"/>
      <c r="F13" s="84"/>
      <c r="G13" s="84"/>
      <c r="H13" s="84"/>
      <c r="I13" s="84"/>
      <c r="J13" s="84"/>
    </row>
    <row r="14" spans="2:10">
      <c r="B14" s="84"/>
      <c r="C14" s="84"/>
      <c r="D14" s="84"/>
      <c r="E14" s="84"/>
      <c r="F14" s="84"/>
      <c r="G14" s="84"/>
      <c r="H14" s="84"/>
      <c r="I14" s="84"/>
      <c r="J14" s="84"/>
    </row>
    <row r="15" spans="2:10">
      <c r="B15" s="84"/>
      <c r="C15" s="84"/>
      <c r="D15" s="84"/>
      <c r="E15" s="84"/>
      <c r="F15" s="84"/>
      <c r="G15" s="84"/>
      <c r="H15" s="84"/>
      <c r="I15" s="84"/>
      <c r="J15" s="84"/>
    </row>
    <row r="16" spans="2:10">
      <c r="B16" s="84"/>
      <c r="C16" s="84"/>
      <c r="D16" s="84"/>
      <c r="E16" s="84"/>
      <c r="F16" s="84"/>
      <c r="G16" s="84"/>
      <c r="H16" s="84"/>
      <c r="I16" s="84"/>
      <c r="J16" s="84"/>
    </row>
    <row r="17" spans="2:10">
      <c r="B17" s="84"/>
      <c r="C17" s="84"/>
      <c r="D17" s="84"/>
      <c r="E17" s="84"/>
      <c r="F17" s="84"/>
      <c r="G17" s="84"/>
      <c r="H17" s="84"/>
      <c r="I17" s="84"/>
      <c r="J17" s="84"/>
    </row>
    <row r="18" spans="2:10">
      <c r="B18" s="84"/>
      <c r="C18" s="84"/>
      <c r="D18" s="84"/>
      <c r="E18" s="84"/>
      <c r="F18" s="84"/>
      <c r="G18" s="84"/>
      <c r="H18" s="84"/>
      <c r="I18" s="84"/>
      <c r="J18" s="84"/>
    </row>
    <row r="19" spans="2:10">
      <c r="B19" s="84"/>
      <c r="C19" s="84"/>
      <c r="D19" s="84"/>
      <c r="E19" s="84"/>
      <c r="F19" s="84"/>
      <c r="G19" s="84"/>
      <c r="H19" s="84"/>
      <c r="I19" s="84"/>
      <c r="J19" s="84"/>
    </row>
    <row r="20" spans="2:10">
      <c r="B20" s="84"/>
      <c r="C20" s="84"/>
      <c r="D20" s="84"/>
      <c r="E20" s="84"/>
      <c r="F20" s="84"/>
      <c r="G20" s="84"/>
      <c r="H20" s="84"/>
      <c r="I20" s="84"/>
      <c r="J20" s="84"/>
    </row>
    <row r="21" spans="2:10">
      <c r="B21" s="84"/>
      <c r="C21" s="84"/>
      <c r="D21" s="84"/>
      <c r="E21" s="84"/>
      <c r="F21" s="84"/>
      <c r="G21" s="84"/>
      <c r="H21" s="84"/>
      <c r="I21" s="84"/>
      <c r="J21" s="84"/>
    </row>
    <row r="22" spans="2:10">
      <c r="B22" s="84"/>
      <c r="C22" s="84"/>
      <c r="D22" s="84"/>
      <c r="E22" s="84"/>
      <c r="F22" s="84"/>
      <c r="G22" s="84"/>
      <c r="H22" s="84"/>
      <c r="I22" s="84"/>
      <c r="J22" s="84"/>
    </row>
    <row r="23" spans="2:10">
      <c r="B23" s="84"/>
      <c r="C23" s="84"/>
      <c r="D23" s="84"/>
      <c r="E23" s="84"/>
      <c r="F23" s="84"/>
      <c r="G23" s="84"/>
      <c r="H23" s="84"/>
      <c r="I23" s="84"/>
      <c r="J23" s="84"/>
    </row>
    <row r="24" spans="2:10">
      <c r="B24" s="84"/>
      <c r="C24" s="84"/>
      <c r="D24" s="84"/>
      <c r="E24" s="84"/>
      <c r="F24" s="84"/>
      <c r="G24" s="84"/>
      <c r="H24" s="84"/>
      <c r="I24" s="84"/>
      <c r="J24" s="84"/>
    </row>
    <row r="25" spans="2:10">
      <c r="B25" s="84"/>
      <c r="C25" s="84"/>
      <c r="D25" s="84"/>
      <c r="E25" s="84"/>
      <c r="F25" s="84"/>
      <c r="G25" s="84"/>
      <c r="H25" s="84"/>
      <c r="I25" s="84"/>
      <c r="J25" s="84"/>
    </row>
    <row r="26" spans="2:10">
      <c r="B26" s="84"/>
      <c r="C26" s="84"/>
      <c r="D26" s="84"/>
      <c r="E26" s="84"/>
      <c r="F26" s="84"/>
      <c r="G26" s="84"/>
      <c r="H26" s="84"/>
      <c r="I26" s="84"/>
      <c r="J26" s="84"/>
    </row>
    <row r="27" spans="2:10">
      <c r="B27" s="84"/>
      <c r="C27" s="84"/>
      <c r="D27" s="84"/>
      <c r="E27" s="84"/>
      <c r="F27" s="84"/>
      <c r="G27" s="84"/>
      <c r="H27" s="84"/>
      <c r="I27" s="84"/>
      <c r="J27" s="84"/>
    </row>
    <row r="28" spans="2:10">
      <c r="B28" s="84"/>
      <c r="C28" s="84"/>
      <c r="D28" s="84"/>
      <c r="E28" s="84"/>
      <c r="F28" s="84"/>
      <c r="G28" s="84"/>
      <c r="H28" s="84"/>
      <c r="I28" s="84"/>
      <c r="J28" s="84"/>
    </row>
    <row r="29" spans="2:10">
      <c r="B29" s="84"/>
      <c r="C29" s="84"/>
      <c r="D29" s="84"/>
      <c r="E29" s="84"/>
      <c r="F29" s="84"/>
      <c r="G29" s="84"/>
      <c r="H29" s="84"/>
      <c r="I29" s="84"/>
      <c r="J29" s="84"/>
    </row>
    <row r="30" spans="2:10">
      <c r="B30" s="84"/>
      <c r="C30" s="84"/>
      <c r="D30" s="84"/>
      <c r="E30" s="84"/>
      <c r="F30" s="84"/>
      <c r="G30" s="84"/>
      <c r="H30" s="84"/>
      <c r="I30" s="84"/>
      <c r="J30" s="84"/>
    </row>
    <row r="31" spans="2:10">
      <c r="B31" s="84"/>
      <c r="C31" s="84"/>
      <c r="D31" s="84"/>
      <c r="E31" s="84"/>
      <c r="F31" s="84"/>
      <c r="G31" s="84"/>
      <c r="H31" s="84"/>
      <c r="I31" s="84"/>
      <c r="J31" s="84"/>
    </row>
    <row r="32" spans="2:10">
      <c r="B32" s="84"/>
      <c r="C32" s="84"/>
      <c r="D32" s="84"/>
      <c r="E32" s="84"/>
      <c r="F32" s="84"/>
      <c r="G32" s="84"/>
      <c r="H32" s="84"/>
      <c r="I32" s="84"/>
      <c r="J32" s="84"/>
    </row>
    <row r="33" spans="2:10">
      <c r="B33" s="84"/>
      <c r="C33" s="84"/>
      <c r="D33" s="84"/>
      <c r="E33" s="84"/>
      <c r="F33" s="84"/>
      <c r="G33" s="84"/>
      <c r="H33" s="84"/>
      <c r="I33" s="84"/>
      <c r="J33" s="84"/>
    </row>
    <row r="34" spans="2:10">
      <c r="B34" s="84"/>
      <c r="C34" s="84"/>
      <c r="D34" s="84"/>
      <c r="E34" s="84"/>
      <c r="F34" s="84"/>
      <c r="G34" s="84"/>
      <c r="H34" s="84"/>
      <c r="I34" s="84"/>
      <c r="J34" s="84"/>
    </row>
    <row r="35" spans="2:10">
      <c r="B35" s="84"/>
      <c r="C35" s="84"/>
      <c r="D35" s="84"/>
      <c r="E35" s="84"/>
      <c r="F35" s="84"/>
      <c r="G35" s="84"/>
      <c r="H35" s="84"/>
      <c r="I35" s="84"/>
      <c r="J35" s="84"/>
    </row>
    <row r="36" spans="2:10">
      <c r="B36" s="84"/>
      <c r="C36" s="84"/>
      <c r="D36" s="84"/>
      <c r="E36" s="84"/>
      <c r="F36" s="84"/>
      <c r="G36" s="84"/>
      <c r="H36" s="84"/>
      <c r="I36" s="84"/>
      <c r="J36" s="84"/>
    </row>
    <row r="37" spans="2:10">
      <c r="B37" s="84"/>
      <c r="C37" s="84"/>
      <c r="D37" s="84"/>
      <c r="E37" s="84"/>
      <c r="F37" s="84"/>
      <c r="G37" s="84"/>
      <c r="H37" s="84"/>
      <c r="I37" s="84"/>
      <c r="J37" s="84"/>
    </row>
    <row r="38" spans="2:10">
      <c r="B38" s="84"/>
      <c r="C38" s="84"/>
      <c r="D38" s="84"/>
      <c r="E38" s="84"/>
      <c r="F38" s="84"/>
      <c r="G38" s="84"/>
      <c r="H38" s="84"/>
      <c r="I38" s="84"/>
      <c r="J38" s="84"/>
    </row>
    <row r="39" spans="2:10">
      <c r="B39" s="84"/>
      <c r="C39" s="84"/>
      <c r="D39" s="84"/>
      <c r="E39" s="84"/>
      <c r="F39" s="84"/>
      <c r="G39" s="84"/>
      <c r="H39" s="84"/>
      <c r="I39" s="84"/>
      <c r="J39" s="84"/>
    </row>
    <row r="40" spans="2:10">
      <c r="B40" s="84"/>
      <c r="C40" s="84"/>
      <c r="D40" s="84"/>
      <c r="E40" s="84"/>
      <c r="F40" s="84"/>
      <c r="G40" s="84"/>
      <c r="H40" s="84"/>
      <c r="I40" s="84"/>
      <c r="J40" s="84"/>
    </row>
    <row r="41" spans="2:10">
      <c r="B41" s="84"/>
      <c r="C41" s="84"/>
      <c r="D41" s="84"/>
      <c r="E41" s="84"/>
      <c r="F41" s="84"/>
      <c r="G41" s="84"/>
      <c r="H41" s="84"/>
      <c r="I41" s="84"/>
      <c r="J41" s="84"/>
    </row>
    <row r="42" spans="2:10">
      <c r="B42" s="84"/>
      <c r="C42" s="84"/>
      <c r="D42" s="84"/>
      <c r="E42" s="84"/>
      <c r="F42" s="84"/>
      <c r="G42" s="84"/>
      <c r="H42" s="84"/>
      <c r="I42" s="84"/>
      <c r="J42" s="84"/>
    </row>
    <row r="43" spans="2:10">
      <c r="B43" s="84"/>
      <c r="C43" s="84"/>
      <c r="D43" s="84"/>
      <c r="E43" s="84"/>
      <c r="F43" s="84"/>
      <c r="G43" s="84"/>
      <c r="H43" s="84"/>
      <c r="I43" s="84"/>
      <c r="J43" s="84"/>
    </row>
    <row r="44" spans="2:10">
      <c r="B44" s="84"/>
      <c r="C44" s="84"/>
      <c r="D44" s="84"/>
      <c r="E44" s="84"/>
      <c r="F44" s="84"/>
      <c r="G44" s="84"/>
      <c r="H44" s="84"/>
      <c r="I44" s="84"/>
      <c r="J44" s="84"/>
    </row>
    <row r="45" spans="2:10">
      <c r="B45" s="84"/>
      <c r="C45" s="84"/>
      <c r="D45" s="84"/>
      <c r="E45" s="84"/>
      <c r="F45" s="84"/>
      <c r="G45" s="84"/>
      <c r="H45" s="84"/>
      <c r="I45" s="84"/>
      <c r="J45" s="84"/>
    </row>
    <row r="46" spans="2:10">
      <c r="B46" s="84"/>
      <c r="C46" s="84"/>
      <c r="D46" s="84"/>
      <c r="E46" s="84"/>
      <c r="F46" s="84"/>
      <c r="G46" s="84"/>
      <c r="H46" s="84"/>
      <c r="I46" s="84"/>
      <c r="J46" s="84"/>
    </row>
    <row r="47" spans="2:10">
      <c r="B47" s="84"/>
      <c r="C47" s="84"/>
      <c r="D47" s="84"/>
      <c r="E47" s="84"/>
      <c r="F47" s="84"/>
      <c r="G47" s="84"/>
      <c r="H47" s="84"/>
      <c r="I47" s="84"/>
      <c r="J47" s="84"/>
    </row>
    <row r="48" spans="2:10">
      <c r="B48" s="84"/>
      <c r="C48" s="84"/>
      <c r="D48" s="84"/>
      <c r="E48" s="84"/>
      <c r="F48" s="84"/>
      <c r="G48" s="84"/>
      <c r="H48" s="84"/>
      <c r="I48" s="84"/>
      <c r="J48" s="84"/>
    </row>
    <row r="49" spans="2:10">
      <c r="B49" s="84"/>
      <c r="C49" s="84"/>
      <c r="D49" s="84"/>
      <c r="E49" s="84"/>
      <c r="F49" s="84"/>
      <c r="G49" s="84"/>
      <c r="H49" s="84"/>
      <c r="I49" s="84"/>
      <c r="J49" s="84"/>
    </row>
    <row r="50" spans="2:10">
      <c r="B50" s="84"/>
      <c r="C50" s="84"/>
      <c r="D50" s="84"/>
      <c r="E50" s="84"/>
      <c r="F50" s="84"/>
      <c r="G50" s="84"/>
      <c r="H50" s="84"/>
      <c r="I50" s="84"/>
      <c r="J50" s="84"/>
    </row>
    <row r="51" spans="2:10">
      <c r="B51" s="84"/>
      <c r="C51" s="84"/>
      <c r="D51" s="84"/>
      <c r="E51" s="84"/>
      <c r="F51" s="84"/>
      <c r="G51" s="84"/>
      <c r="H51" s="84"/>
      <c r="I51" s="84"/>
      <c r="J51" s="84"/>
    </row>
    <row r="52" spans="2:10">
      <c r="B52" s="84"/>
      <c r="C52" s="84"/>
      <c r="D52" s="84"/>
      <c r="E52" s="84"/>
      <c r="F52" s="84"/>
      <c r="G52" s="84"/>
      <c r="H52" s="84"/>
      <c r="I52" s="84"/>
      <c r="J52" s="84"/>
    </row>
    <row r="53" spans="2:10">
      <c r="B53" s="84"/>
      <c r="C53" s="84"/>
      <c r="D53" s="84"/>
      <c r="E53" s="84"/>
      <c r="F53" s="84"/>
      <c r="G53" s="84"/>
      <c r="H53" s="84"/>
      <c r="I53" s="84"/>
      <c r="J53" s="84"/>
    </row>
    <row r="54" spans="2:10">
      <c r="B54" s="84"/>
      <c r="C54" s="84"/>
      <c r="D54" s="84"/>
      <c r="E54" s="84"/>
      <c r="F54" s="84"/>
      <c r="G54" s="84"/>
      <c r="H54" s="84"/>
      <c r="I54" s="84"/>
      <c r="J54" s="84"/>
    </row>
    <row r="55" spans="2:10">
      <c r="B55" s="84"/>
      <c r="C55" s="84"/>
      <c r="D55" s="84"/>
      <c r="E55" s="84"/>
      <c r="F55" s="84"/>
      <c r="G55" s="84"/>
      <c r="H55" s="84"/>
      <c r="I55" s="84"/>
      <c r="J55" s="84"/>
    </row>
    <row r="56" spans="2:10">
      <c r="B56" s="84"/>
      <c r="C56" s="84"/>
      <c r="D56" s="84"/>
      <c r="E56" s="84"/>
      <c r="F56" s="84"/>
      <c r="G56" s="84"/>
      <c r="H56" s="84"/>
      <c r="I56" s="84"/>
      <c r="J56" s="84"/>
    </row>
    <row r="57" spans="2:10">
      <c r="B57" s="84"/>
      <c r="C57" s="84"/>
      <c r="D57" s="84"/>
      <c r="E57" s="84"/>
      <c r="F57" s="84"/>
      <c r="G57" s="84"/>
      <c r="H57" s="84"/>
      <c r="I57" s="84"/>
      <c r="J57" s="84"/>
    </row>
    <row r="58" spans="2:10">
      <c r="B58" s="84"/>
      <c r="C58" s="84"/>
      <c r="D58" s="84"/>
      <c r="E58" s="84"/>
      <c r="F58" s="84"/>
      <c r="G58" s="84"/>
      <c r="H58" s="84"/>
      <c r="I58" s="84"/>
      <c r="J58" s="84"/>
    </row>
    <row r="59" spans="2:10">
      <c r="B59" s="84"/>
      <c r="C59" s="84"/>
      <c r="D59" s="84"/>
      <c r="E59" s="84"/>
      <c r="F59" s="84"/>
      <c r="G59" s="84"/>
      <c r="H59" s="84"/>
      <c r="I59" s="84"/>
      <c r="J59" s="84"/>
    </row>
    <row r="60" spans="2:10">
      <c r="B60" s="84"/>
      <c r="C60" s="84"/>
      <c r="D60" s="84"/>
      <c r="E60" s="84"/>
      <c r="F60" s="84"/>
      <c r="G60" s="84"/>
      <c r="H60" s="84"/>
      <c r="I60" s="84"/>
      <c r="J60" s="84"/>
    </row>
    <row r="61" spans="2:10">
      <c r="B61" s="84"/>
      <c r="C61" s="84"/>
      <c r="D61" s="84"/>
      <c r="E61" s="84"/>
      <c r="F61" s="84"/>
      <c r="G61" s="84"/>
      <c r="H61" s="84"/>
      <c r="I61" s="84"/>
      <c r="J61" s="84"/>
    </row>
    <row r="62" spans="2:10">
      <c r="B62" s="84"/>
      <c r="C62" s="84"/>
      <c r="D62" s="84"/>
      <c r="E62" s="84"/>
      <c r="F62" s="84"/>
      <c r="G62" s="84"/>
      <c r="H62" s="84"/>
      <c r="I62" s="84"/>
      <c r="J62" s="84"/>
    </row>
    <row r="63" spans="2:10">
      <c r="B63" s="84"/>
      <c r="C63" s="84"/>
      <c r="D63" s="84"/>
      <c r="E63" s="84"/>
      <c r="F63" s="84"/>
      <c r="G63" s="84"/>
      <c r="H63" s="84"/>
      <c r="I63" s="84"/>
      <c r="J63" s="84"/>
    </row>
    <row r="64" spans="2:10">
      <c r="B64" s="84"/>
      <c r="C64" s="84"/>
      <c r="D64" s="84"/>
      <c r="E64" s="84"/>
      <c r="F64" s="84"/>
      <c r="G64" s="84"/>
      <c r="H64" s="84"/>
      <c r="I64" s="84"/>
      <c r="J64" s="84"/>
    </row>
    <row r="65" spans="2:10">
      <c r="B65" s="84"/>
      <c r="C65" s="84"/>
      <c r="D65" s="84"/>
      <c r="E65" s="84"/>
      <c r="F65" s="84"/>
      <c r="G65" s="84"/>
      <c r="H65" s="84"/>
      <c r="I65" s="84"/>
      <c r="J65" s="84"/>
    </row>
    <row r="66" spans="2:10">
      <c r="B66" s="84"/>
      <c r="C66" s="84"/>
      <c r="D66" s="84"/>
      <c r="E66" s="84"/>
      <c r="F66" s="84"/>
      <c r="G66" s="84"/>
      <c r="H66" s="84"/>
      <c r="I66" s="84"/>
      <c r="J66" s="84"/>
    </row>
    <row r="67" spans="2:10">
      <c r="B67" s="84"/>
      <c r="C67" s="84"/>
      <c r="D67" s="84"/>
      <c r="E67" s="84"/>
      <c r="F67" s="84"/>
      <c r="G67" s="84"/>
      <c r="H67" s="84"/>
      <c r="I67" s="84"/>
      <c r="J67" s="84"/>
    </row>
    <row r="68" spans="2:10">
      <c r="B68" s="84"/>
      <c r="C68" s="84"/>
      <c r="D68" s="84"/>
      <c r="E68" s="84"/>
      <c r="F68" s="84"/>
      <c r="G68" s="84"/>
      <c r="H68" s="84"/>
      <c r="I68" s="84"/>
      <c r="J68" s="84"/>
    </row>
    <row r="69" spans="2:10">
      <c r="B69" s="84"/>
      <c r="C69" s="84"/>
      <c r="D69" s="84"/>
      <c r="E69" s="84"/>
      <c r="F69" s="84"/>
      <c r="G69" s="84"/>
      <c r="H69" s="84"/>
      <c r="I69" s="84"/>
      <c r="J69" s="84"/>
    </row>
    <row r="70" spans="2:10">
      <c r="B70" s="84"/>
      <c r="C70" s="84"/>
      <c r="D70" s="84"/>
      <c r="E70" s="84"/>
      <c r="F70" s="84"/>
      <c r="G70" s="84"/>
      <c r="H70" s="84"/>
      <c r="I70" s="84"/>
      <c r="J70" s="84"/>
    </row>
    <row r="71" spans="2:10">
      <c r="B71" s="84"/>
      <c r="C71" s="84"/>
      <c r="D71" s="84"/>
      <c r="E71" s="84"/>
      <c r="F71" s="84"/>
      <c r="G71" s="84"/>
      <c r="H71" s="84"/>
      <c r="I71" s="84"/>
      <c r="J71" s="84"/>
    </row>
    <row r="72" spans="2:10">
      <c r="B72" s="84"/>
      <c r="C72" s="84"/>
      <c r="D72" s="84"/>
      <c r="E72" s="84"/>
      <c r="F72" s="84"/>
      <c r="G72" s="84"/>
      <c r="H72" s="84"/>
      <c r="I72" s="84"/>
      <c r="J72" s="84"/>
    </row>
    <row r="73" spans="2:10">
      <c r="B73" s="84"/>
      <c r="C73" s="84"/>
      <c r="D73" s="84"/>
      <c r="E73" s="84"/>
      <c r="F73" s="84"/>
      <c r="G73" s="84"/>
      <c r="H73" s="84"/>
      <c r="I73" s="84"/>
      <c r="J73" s="84"/>
    </row>
    <row r="74" spans="2:10">
      <c r="B74" s="84"/>
      <c r="C74" s="84"/>
      <c r="D74" s="84"/>
      <c r="E74" s="84"/>
      <c r="F74" s="84"/>
      <c r="G74" s="84"/>
      <c r="H74" s="84"/>
      <c r="I74" s="84"/>
      <c r="J74" s="84"/>
    </row>
    <row r="75" spans="2:10">
      <c r="B75" s="84"/>
      <c r="C75" s="84"/>
      <c r="D75" s="84"/>
      <c r="E75" s="84"/>
      <c r="F75" s="84"/>
      <c r="G75" s="84"/>
      <c r="H75" s="84"/>
      <c r="I75" s="84"/>
      <c r="J75" s="84"/>
    </row>
    <row r="76" spans="2:10">
      <c r="B76" s="84"/>
      <c r="C76" s="84"/>
      <c r="D76" s="84"/>
      <c r="E76" s="84"/>
      <c r="F76" s="84"/>
      <c r="G76" s="84"/>
      <c r="H76" s="84"/>
      <c r="I76" s="84"/>
      <c r="J76" s="84"/>
    </row>
    <row r="77" spans="2:10">
      <c r="B77" s="84"/>
      <c r="C77" s="84"/>
      <c r="D77" s="84"/>
      <c r="E77" s="84"/>
      <c r="F77" s="84"/>
      <c r="G77" s="84"/>
      <c r="H77" s="84"/>
      <c r="I77" s="84"/>
      <c r="J77" s="84"/>
    </row>
    <row r="78" spans="2:10">
      <c r="B78" s="84"/>
      <c r="C78" s="84"/>
      <c r="D78" s="84"/>
      <c r="E78" s="84"/>
      <c r="F78" s="84"/>
      <c r="G78" s="84"/>
      <c r="H78" s="84"/>
      <c r="I78" s="84"/>
      <c r="J78" s="84"/>
    </row>
    <row r="79" spans="2:10">
      <c r="B79" s="84"/>
      <c r="C79" s="84"/>
      <c r="D79" s="84"/>
      <c r="E79" s="84"/>
      <c r="F79" s="84"/>
      <c r="G79" s="84"/>
      <c r="H79" s="84"/>
      <c r="I79" s="84"/>
      <c r="J79" s="84"/>
    </row>
    <row r="80" spans="2:10">
      <c r="B80" s="84"/>
      <c r="C80" s="84"/>
      <c r="D80" s="84"/>
      <c r="E80" s="84"/>
      <c r="F80" s="84"/>
      <c r="G80" s="84"/>
      <c r="H80" s="84"/>
      <c r="I80" s="84"/>
      <c r="J80" s="84"/>
    </row>
    <row r="81" spans="2:10">
      <c r="B81" s="84"/>
      <c r="C81" s="84"/>
      <c r="D81" s="84"/>
      <c r="E81" s="84"/>
      <c r="F81" s="84"/>
      <c r="G81" s="84"/>
      <c r="H81" s="84"/>
      <c r="I81" s="84"/>
      <c r="J81" s="84"/>
    </row>
    <row r="82" spans="2:10">
      <c r="B82" s="84"/>
      <c r="C82" s="84"/>
      <c r="D82" s="84"/>
      <c r="E82" s="84"/>
      <c r="F82" s="84"/>
      <c r="G82" s="84"/>
      <c r="H82" s="84"/>
      <c r="I82" s="84"/>
      <c r="J82" s="84"/>
    </row>
    <row r="83" spans="2:10">
      <c r="B83" s="84"/>
      <c r="C83" s="84"/>
      <c r="D83" s="84"/>
      <c r="E83" s="84"/>
      <c r="F83" s="84"/>
      <c r="G83" s="84"/>
      <c r="H83" s="84"/>
      <c r="I83" s="84"/>
      <c r="J83" s="84"/>
    </row>
    <row r="84" spans="2:10">
      <c r="B84" s="84"/>
      <c r="C84" s="84"/>
      <c r="D84" s="84"/>
      <c r="E84" s="84"/>
      <c r="F84" s="84"/>
      <c r="G84" s="84"/>
      <c r="H84" s="84"/>
      <c r="I84" s="84"/>
      <c r="J84" s="84"/>
    </row>
  </sheetData>
  <mergeCells count="7">
    <mergeCell ref="B1:I1"/>
    <mergeCell ref="B2:I2"/>
    <mergeCell ref="B13:J84"/>
    <mergeCell ref="B10:H10"/>
    <mergeCell ref="B6:I6"/>
    <mergeCell ref="B7:I7"/>
    <mergeCell ref="B3:I3"/>
  </mergeCells>
  <pageMargins left="0.511811024" right="0.511811024" top="0.78740157499999996" bottom="0.78740157499999996" header="0.31496062000000002" footer="0.31496062000000002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Valor estimado Lote 01</vt:lpstr>
      <vt:lpstr>Valor estimado Lote 02</vt:lpstr>
      <vt:lpstr>Valor estimado Lote 03</vt:lpstr>
      <vt:lpstr>Valor estimado Lote 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Taymerê Fonseca</dc:creator>
  <cp:lastModifiedBy>Daniela Cristina Alves de Faria da Silva</cp:lastModifiedBy>
  <cp:lastPrinted>2023-09-12T18:17:19Z</cp:lastPrinted>
  <dcterms:created xsi:type="dcterms:W3CDTF">2022-08-10T19:30:28Z</dcterms:created>
  <dcterms:modified xsi:type="dcterms:W3CDTF">2023-09-12T18:43:46Z</dcterms:modified>
</cp:coreProperties>
</file>