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threadedComments/threadedComment1.xml" ContentType="application/vnd.ms-excel.threadedcomment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S:\GEFF\COORDENAÇÃO INFRAESTRUTURA\01-GESTÃO DE CONTRATAÇÕES\01-AQUISIÇÕES\01-LICITATÓRIO\PRODUTOS DE LIMPEZA\2024\GERAL\2 - TERMO DE REFFERÊNCIA\"/>
    </mc:Choice>
  </mc:AlternateContent>
  <xr:revisionPtr revIDLastSave="0" documentId="13_ncr:1_{F3EA506C-5F81-401D-9488-3341DB1180B2}" xr6:coauthVersionLast="47" xr6:coauthVersionMax="47" xr10:uidLastSave="{00000000-0000-0000-0000-000000000000}"/>
  <bookViews>
    <workbookView xWindow="-120" yWindow="-120" windowWidth="29040" windowHeight="15840" tabRatio="0" xr2:uid="{599C92D6-47CD-47C6-878F-8425E75C141C}"/>
  </bookViews>
  <sheets>
    <sheet name="Matriz" sheetId="3" r:id="rId1"/>
    <sheet name="CD" sheetId="15" r:id="rId2"/>
    <sheet name="LAZER" sheetId="7" r:id="rId3"/>
    <sheet name="HOSPITALIDADE" sheetId="9" r:id="rId4"/>
    <sheet name="EDUCAÇÃO" sheetId="6" r:id="rId5"/>
    <sheet name="AÇÃO SOCIAL" sheetId="5" r:id="rId6"/>
    <sheet name="OLEG.TUPI" sheetId="8" r:id="rId7"/>
    <sheet name="UN.MÓVEIS" sheetId="10" r:id="rId8"/>
    <sheet name="MANUTENÇÃO" sheetId="11" r:id="rId9"/>
    <sheet name="SEDE" sheetId="12" r:id="rId10"/>
    <sheet name="COLETORES E CONTENTORES" sheetId="13" r:id="rId11"/>
  </sheets>
  <externalReferences>
    <externalReference r:id="rId12"/>
    <externalReference r:id="rId13"/>
    <externalReference r:id="rId14"/>
  </externalReferences>
  <definedNames>
    <definedName name="_xlnm._FilterDatabase" localSheetId="5" hidden="1">'AÇÃO SOCIAL'!$A$2:$J$74</definedName>
    <definedName name="_xlnm._FilterDatabase" localSheetId="1" hidden="1">CD!$A$2:$V$77</definedName>
    <definedName name="_xlnm._FilterDatabase" localSheetId="10" hidden="1">'COLETORES E CONTENTORES'!$B$3:$L$190</definedName>
    <definedName name="_xlnm._FilterDatabase" localSheetId="4" hidden="1">EDUCAÇÃO!$A$2:$G$74</definedName>
    <definedName name="_xlnm._FilterDatabase" localSheetId="3" hidden="1">HOSPITALIDADE!$A$2:$J$74</definedName>
    <definedName name="_xlnm._FilterDatabase" localSheetId="2" hidden="1">LAZER!$A$2:$G$74</definedName>
    <definedName name="_xlnm._FilterDatabase" localSheetId="8" hidden="1">MANUTENÇÃO!$A$2:$J$74</definedName>
    <definedName name="_xlnm._FilterDatabase" localSheetId="0" hidden="1">Matriz!$A$2:$G$107</definedName>
    <definedName name="_xlnm._FilterDatabase" localSheetId="6" hidden="1">OLEG.TUPI!$A$2:$J$74</definedName>
    <definedName name="_xlnm._FilterDatabase" localSheetId="7" hidden="1">UN.MÓVEIS!$A$2:$J$74</definedName>
    <definedName name="_xlnm.Print_Area" localSheetId="5">'AÇÃO SOCIAL'!$A$2:$G$33</definedName>
    <definedName name="_xlnm.Print_Area" localSheetId="1">CD!$A$2:$R$37</definedName>
    <definedName name="_xlnm.Print_Area" localSheetId="4">EDUCAÇÃO!$A$2:$G$33</definedName>
    <definedName name="_xlnm.Print_Area" localSheetId="3">HOSPITALIDADE!$A$2:$G$33</definedName>
    <definedName name="_xlnm.Print_Area" localSheetId="2">LAZER!$A$2:$G$33</definedName>
    <definedName name="_xlnm.Print_Area" localSheetId="8">MANUTENÇÃO!$A$2:$G$33</definedName>
    <definedName name="_xlnm.Print_Area" localSheetId="0">Matriz!$A$2:$G$36</definedName>
    <definedName name="_xlnm.Print_Area" localSheetId="6">OLEG.TUPI!$A$2:$G$33</definedName>
    <definedName name="_xlnm.Print_Area" localSheetId="7">UN.MÓVEIS!$A$2:$G$33</definedName>
    <definedName name="_xlnm.Print_Titles" localSheetId="0">Matriz!$1:$2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9" i="3" l="1"/>
  <c r="G51" i="6"/>
  <c r="H149" i="13" l="1"/>
  <c r="H147" i="13"/>
  <c r="L147" i="13" s="1"/>
  <c r="H107" i="13"/>
  <c r="H97" i="13"/>
  <c r="Q80" i="15"/>
  <c r="P80" i="15"/>
  <c r="O80" i="15"/>
  <c r="N80" i="15"/>
  <c r="M80" i="15"/>
  <c r="L80" i="15"/>
  <c r="K80" i="15"/>
  <c r="J80" i="15"/>
  <c r="I80" i="15"/>
  <c r="H80" i="15"/>
  <c r="G80" i="15"/>
  <c r="S78" i="15"/>
  <c r="R77" i="15"/>
  <c r="R76" i="15"/>
  <c r="R75" i="15"/>
  <c r="R74" i="15"/>
  <c r="R73" i="15"/>
  <c r="R72" i="15"/>
  <c r="R71" i="15"/>
  <c r="R70" i="15"/>
  <c r="R69" i="15"/>
  <c r="R68" i="15"/>
  <c r="R67" i="15"/>
  <c r="R66" i="15"/>
  <c r="R65" i="15"/>
  <c r="R64" i="15"/>
  <c r="R63" i="15"/>
  <c r="R62" i="15"/>
  <c r="R61" i="15"/>
  <c r="R60" i="15"/>
  <c r="R59" i="15"/>
  <c r="R58" i="15"/>
  <c r="R57" i="15"/>
  <c r="R56" i="15"/>
  <c r="R55" i="15"/>
  <c r="R54" i="15"/>
  <c r="R53" i="15"/>
  <c r="R52" i="15"/>
  <c r="R51" i="15"/>
  <c r="R50" i="15"/>
  <c r="R49" i="15"/>
  <c r="R48" i="15"/>
  <c r="R47" i="15"/>
  <c r="R46" i="15"/>
  <c r="R45" i="15"/>
  <c r="R44" i="15"/>
  <c r="R43" i="15"/>
  <c r="R42" i="15"/>
  <c r="R41" i="15"/>
  <c r="R40" i="15"/>
  <c r="R39" i="15"/>
  <c r="R38" i="15"/>
  <c r="R37" i="15"/>
  <c r="R36" i="15"/>
  <c r="R35" i="15"/>
  <c r="R34" i="15"/>
  <c r="R33" i="15"/>
  <c r="R32" i="15"/>
  <c r="R31" i="15"/>
  <c r="R30" i="15"/>
  <c r="R29" i="15"/>
  <c r="R28" i="15"/>
  <c r="R27" i="15"/>
  <c r="R26" i="15"/>
  <c r="R25" i="15"/>
  <c r="R24" i="15"/>
  <c r="R23" i="15"/>
  <c r="R22" i="15"/>
  <c r="R21" i="15"/>
  <c r="R20" i="15"/>
  <c r="R19" i="15"/>
  <c r="R18" i="15"/>
  <c r="R17" i="15"/>
  <c r="R16" i="15"/>
  <c r="R15" i="15"/>
  <c r="R14" i="15"/>
  <c r="R13" i="15"/>
  <c r="R12" i="15"/>
  <c r="R11" i="15"/>
  <c r="R10" i="15"/>
  <c r="R9" i="15"/>
  <c r="R8" i="15"/>
  <c r="R7" i="15"/>
  <c r="R6" i="15"/>
  <c r="R5" i="15"/>
  <c r="R4" i="15"/>
  <c r="R3" i="15"/>
  <c r="R80" i="15" s="1"/>
  <c r="L190" i="13"/>
  <c r="L189" i="13"/>
  <c r="L188" i="13"/>
  <c r="L187" i="13"/>
  <c r="L186" i="13"/>
  <c r="L185" i="13"/>
  <c r="H185" i="13"/>
  <c r="L184" i="13"/>
  <c r="L183" i="13"/>
  <c r="L182" i="13"/>
  <c r="L181" i="13"/>
  <c r="L180" i="13"/>
  <c r="L179" i="13"/>
  <c r="L178" i="13"/>
  <c r="L177" i="13"/>
  <c r="L176" i="13"/>
  <c r="L175" i="13"/>
  <c r="L174" i="13"/>
  <c r="L173" i="13"/>
  <c r="H173" i="13"/>
  <c r="L172" i="13"/>
  <c r="L171" i="13"/>
  <c r="L170" i="13"/>
  <c r="L169" i="13"/>
  <c r="L168" i="13"/>
  <c r="L167" i="13"/>
  <c r="L166" i="13"/>
  <c r="L165" i="13"/>
  <c r="L164" i="13"/>
  <c r="L163" i="13"/>
  <c r="L162" i="13"/>
  <c r="L161" i="13"/>
  <c r="H161" i="13"/>
  <c r="L160" i="13"/>
  <c r="L159" i="13"/>
  <c r="L158" i="13"/>
  <c r="L157" i="13"/>
  <c r="L156" i="13"/>
  <c r="L155" i="13"/>
  <c r="L154" i="13"/>
  <c r="L153" i="13"/>
  <c r="L152" i="13"/>
  <c r="H152" i="13"/>
  <c r="L151" i="13"/>
  <c r="L150" i="13"/>
  <c r="L149" i="13"/>
  <c r="L148" i="13"/>
  <c r="L146" i="13"/>
  <c r="L144" i="13"/>
  <c r="L143" i="13"/>
  <c r="L142" i="13"/>
  <c r="H142" i="13"/>
  <c r="L141" i="13"/>
  <c r="L140" i="13"/>
  <c r="L139" i="13"/>
  <c r="L138" i="13"/>
  <c r="L137" i="13"/>
  <c r="L136" i="13"/>
  <c r="L135" i="13"/>
  <c r="H135" i="13"/>
  <c r="L134" i="13"/>
  <c r="L132" i="13"/>
  <c r="L131" i="13"/>
  <c r="H131" i="13"/>
  <c r="L130" i="13"/>
  <c r="L129" i="13"/>
  <c r="L128" i="13"/>
  <c r="H128" i="13"/>
  <c r="L127" i="13"/>
  <c r="L126" i="13"/>
  <c r="L125" i="13"/>
  <c r="L124" i="13"/>
  <c r="L123" i="13"/>
  <c r="L122" i="13"/>
  <c r="L121" i="13"/>
  <c r="L120" i="13"/>
  <c r="H120" i="13"/>
  <c r="L119" i="13"/>
  <c r="L118" i="13"/>
  <c r="L117" i="13"/>
  <c r="L116" i="13"/>
  <c r="L115" i="13"/>
  <c r="L114" i="13"/>
  <c r="H114" i="13"/>
  <c r="L113" i="13"/>
  <c r="L112" i="13"/>
  <c r="L111" i="13"/>
  <c r="L110" i="13"/>
  <c r="L109" i="13"/>
  <c r="L108" i="13"/>
  <c r="L107" i="13"/>
  <c r="L106" i="13"/>
  <c r="L105" i="13"/>
  <c r="L104" i="13"/>
  <c r="L103" i="13"/>
  <c r="H103" i="13"/>
  <c r="L102" i="13"/>
  <c r="L101" i="13"/>
  <c r="L100" i="13"/>
  <c r="L99" i="13"/>
  <c r="L98" i="13"/>
  <c r="L97" i="13"/>
  <c r="L96" i="13"/>
  <c r="L95" i="13"/>
  <c r="L94" i="13"/>
  <c r="L93" i="13"/>
  <c r="L92" i="13"/>
  <c r="H92" i="13"/>
  <c r="L91" i="13"/>
  <c r="L90" i="13"/>
  <c r="L89" i="13"/>
  <c r="L88" i="13"/>
  <c r="L87" i="13"/>
  <c r="L86" i="13"/>
  <c r="L85" i="13"/>
  <c r="L84" i="13"/>
  <c r="L83" i="13"/>
  <c r="L82" i="13"/>
  <c r="L81" i="13"/>
  <c r="L80" i="13"/>
  <c r="H80" i="13"/>
  <c r="L79" i="13"/>
  <c r="L78" i="13"/>
  <c r="L77" i="13"/>
  <c r="L76" i="13"/>
  <c r="L75" i="13"/>
  <c r="L74" i="13"/>
  <c r="L73" i="13"/>
  <c r="L72" i="13"/>
  <c r="L71" i="13"/>
  <c r="L70" i="13"/>
  <c r="L69" i="13"/>
  <c r="L68" i="13"/>
  <c r="H68" i="13"/>
  <c r="L67" i="13"/>
  <c r="L66" i="13"/>
  <c r="L65" i="13"/>
  <c r="L64" i="13"/>
  <c r="L63" i="13"/>
  <c r="L62" i="13"/>
  <c r="L61" i="13"/>
  <c r="L60" i="13"/>
  <c r="L59" i="13"/>
  <c r="L58" i="13"/>
  <c r="H58" i="13"/>
  <c r="L57" i="13"/>
  <c r="L56" i="13"/>
  <c r="L55" i="13"/>
  <c r="L54" i="13"/>
  <c r="L53" i="13"/>
  <c r="L52" i="13"/>
  <c r="L51" i="13"/>
  <c r="L50" i="13"/>
  <c r="H50" i="13"/>
  <c r="L49" i="13"/>
  <c r="L48" i="13"/>
  <c r="L47" i="13"/>
  <c r="L46" i="13"/>
  <c r="L45" i="13"/>
  <c r="L44" i="13"/>
  <c r="L43" i="13"/>
  <c r="H43" i="13"/>
  <c r="L42" i="13"/>
  <c r="H42" i="13"/>
  <c r="L41" i="13"/>
  <c r="H41" i="13"/>
  <c r="L40" i="13"/>
  <c r="L39" i="13"/>
  <c r="H39" i="13"/>
  <c r="L38" i="13"/>
  <c r="H38" i="13"/>
  <c r="L37" i="13"/>
  <c r="L36" i="13"/>
  <c r="L35" i="13"/>
  <c r="L34" i="13"/>
  <c r="L33" i="13"/>
  <c r="L32" i="13"/>
  <c r="L31" i="13"/>
  <c r="L30" i="13"/>
  <c r="H30" i="13"/>
  <c r="L29" i="13"/>
  <c r="L28" i="13"/>
  <c r="L27" i="13"/>
  <c r="L26" i="13"/>
  <c r="L25" i="13"/>
  <c r="L24" i="13"/>
  <c r="L23" i="13"/>
  <c r="L22" i="13"/>
  <c r="L21" i="13"/>
  <c r="L20" i="13"/>
  <c r="H20" i="13"/>
  <c r="L19" i="13"/>
  <c r="L18" i="13"/>
  <c r="L17" i="13"/>
  <c r="L16" i="13"/>
  <c r="L15" i="13"/>
  <c r="L14" i="13"/>
  <c r="L13" i="13"/>
  <c r="L12" i="13"/>
  <c r="L11" i="13"/>
  <c r="L10" i="13"/>
  <c r="L9" i="13"/>
  <c r="L8" i="13"/>
  <c r="L7" i="13"/>
  <c r="L6" i="13"/>
  <c r="L5" i="13"/>
  <c r="L4" i="13"/>
  <c r="H4" i="13"/>
  <c r="L192" i="13" l="1"/>
  <c r="G76" i="11" l="1"/>
  <c r="G70" i="10" l="1"/>
  <c r="G69" i="10"/>
  <c r="G68" i="10"/>
  <c r="G67" i="10"/>
  <c r="G66" i="10"/>
  <c r="G65" i="10"/>
  <c r="G64" i="10"/>
  <c r="G63" i="10"/>
  <c r="G62" i="10"/>
  <c r="G61" i="10"/>
  <c r="G60" i="10"/>
  <c r="G59" i="10"/>
  <c r="G58" i="10"/>
  <c r="G57" i="10"/>
  <c r="G56" i="10"/>
  <c r="G55" i="10"/>
  <c r="G54" i="10"/>
  <c r="G53" i="10"/>
  <c r="G52" i="10"/>
  <c r="G51" i="10"/>
  <c r="G50" i="10"/>
  <c r="G49" i="10"/>
  <c r="G48" i="10"/>
  <c r="G47" i="10"/>
  <c r="G46" i="10"/>
  <c r="G45" i="10"/>
  <c r="G44" i="10"/>
  <c r="G43" i="10"/>
  <c r="G42" i="10"/>
  <c r="G41" i="10"/>
  <c r="G40" i="10"/>
  <c r="G39" i="10"/>
  <c r="G38" i="10"/>
  <c r="G37" i="10"/>
  <c r="G36" i="10"/>
  <c r="G35" i="10"/>
  <c r="G34" i="10"/>
  <c r="G33" i="10"/>
  <c r="G32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G6" i="10"/>
  <c r="G5" i="10"/>
  <c r="G4" i="10"/>
  <c r="G3" i="10"/>
  <c r="G76" i="10" l="1"/>
  <c r="G76" i="9"/>
  <c r="G76" i="8" l="1"/>
  <c r="G74" i="7"/>
  <c r="G73" i="7"/>
  <c r="G72" i="7"/>
  <c r="G71" i="7"/>
  <c r="G70" i="7"/>
  <c r="G69" i="7"/>
  <c r="G68" i="7"/>
  <c r="G67" i="7"/>
  <c r="G66" i="7"/>
  <c r="G65" i="7"/>
  <c r="G64" i="7"/>
  <c r="G63" i="7"/>
  <c r="G62" i="7"/>
  <c r="G61" i="7"/>
  <c r="G60" i="7"/>
  <c r="G59" i="7"/>
  <c r="G58" i="7"/>
  <c r="G57" i="7"/>
  <c r="G56" i="7"/>
  <c r="G55" i="7"/>
  <c r="G54" i="7"/>
  <c r="G53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G8" i="7"/>
  <c r="G7" i="7"/>
  <c r="G6" i="7"/>
  <c r="G5" i="7"/>
  <c r="G4" i="7"/>
  <c r="G3" i="7"/>
  <c r="G76" i="7" l="1"/>
  <c r="G76" i="6"/>
  <c r="G76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Racquel Seles Santos</author>
  </authors>
  <commentList>
    <comment ref="D45" authorId="0" shapeId="0" xr:uid="{500D4247-F2ED-4DBB-B139-67E5394F8A35}">
      <text>
        <r>
          <rPr>
            <b/>
            <sz val="9"/>
            <color indexed="81"/>
            <rFont val="Segoe UI"/>
            <family val="2"/>
          </rPr>
          <t>Racquel Seles Santos:</t>
        </r>
        <r>
          <rPr>
            <sz val="9"/>
            <color indexed="81"/>
            <rFont val="Segoe UI"/>
            <family val="2"/>
          </rPr>
          <t xml:space="preserve">
VERIFICAR POSSIBILIDADE DE MELHORIA NA DESCRIÇÃO - MTO PARECIDO COM O ITEM 21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tc={A46C5EE5-6432-4C19-B800-6803203B1A96}</author>
    <author>Racquel Seles Santos</author>
  </authors>
  <commentList>
    <comment ref="D23" authorId="0" shapeId="0" xr:uid="{A46C5EE5-6432-4C19-B800-6803203B1A96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ESTE ITEM ESTÁ NA ATA DA HOSPITALIDADE! RETIRAR DA PLANILHA</t>
      </text>
    </comment>
    <comment ref="D46" authorId="1" shapeId="0" xr:uid="{819AE89D-C870-4F6D-8AA0-B2D7BC65D565}">
      <text>
        <r>
          <rPr>
            <b/>
            <sz val="9"/>
            <color indexed="81"/>
            <rFont val="Segoe UI"/>
            <family val="2"/>
          </rPr>
          <t>Racquel Seles Santos:</t>
        </r>
        <r>
          <rPr>
            <sz val="9"/>
            <color indexed="81"/>
            <rFont val="Segoe UI"/>
            <family val="2"/>
          </rPr>
          <t xml:space="preserve">
VERIFICAR POSSIBILIDADE DE MELHORIA NA DESCRIÇÃO - MTO PARECIDO COM O ITEM 21</t>
        </r>
      </text>
    </comment>
  </commentList>
</comments>
</file>

<file path=xl/sharedStrings.xml><?xml version="1.0" encoding="utf-8"?>
<sst xmlns="http://schemas.openxmlformats.org/spreadsheetml/2006/main" count="3532" uniqueCount="740">
  <si>
    <t>TOTAL</t>
  </si>
  <si>
    <t>LOTE</t>
  </si>
  <si>
    <t>ITEM</t>
  </si>
  <si>
    <t>OBJETO</t>
  </si>
  <si>
    <t>DESCRIÇÃO MATRIZ</t>
  </si>
  <si>
    <t>SAÚDE</t>
  </si>
  <si>
    <t>HOSPITALIDADE</t>
  </si>
  <si>
    <t>CENTRO DE DISTRIBUIÇÃO</t>
  </si>
  <si>
    <t xml:space="preserve">FR  </t>
  </si>
  <si>
    <t>AMACIANTE DE ROUPA FRASCO DE 2 L.: Aspecto físico líquido viscoso, perfumado;
Cores: azul, rosa ou branco; 
Odor característico das cores, PH 3,5 -4,5;
Frasco de 2 litros;
A embalagem deverá conter externamente os dados de identificação, procedência, número do lote, validade e número de registro no Ministério da Saúde.</t>
  </si>
  <si>
    <t xml:space="preserve">AROMATIZANTE DE AMBIENTE 360 ML.: Aromatizante de ambiente formulado com fragrâncias que eliminam os odores desagradáveis, deixando um ambiente suavemente perfumado;
Tipo: Desodorizador de ar aerosol;
Perfume: preferencialmente lavanda e/ou floral;
Embalagem: Reciclável. Inofensivo à camada de Ozônio.
</t>
  </si>
  <si>
    <t xml:space="preserve">UN  </t>
  </si>
  <si>
    <t>AVENTAL DE PVC LONGO BRANCO</t>
  </si>
  <si>
    <t>AVENTAL DE PVC LONGO BRANCO: Avental confeccionado em PVC, cor branca, cordões em tecido para ajuste e fixação na altura da cintura e no pescoço, comprimento variando entre 120 cm a 140 cm e largura em torno de 70cm;
Com variação dimensional 10% para mais ou para menos.</t>
  </si>
  <si>
    <t>UN</t>
  </si>
  <si>
    <t>BALDE 20 LITROS</t>
  </si>
  <si>
    <t>Balde de Plástico com Alça de Ferro 20 Litros Preto confeccionado em Plástico de alta qualidade;  Material: polipropileno; capacidade: 20 litros; com alça anatômica e segura, em plástico ultra resistente;
Capacidade: 20 litros.
Medidas: interno 31cm x altura 34 cm com margem de variação de 10%</t>
  </si>
  <si>
    <t>BALDE OVAL 14 L</t>
  </si>
  <si>
    <t>BALDE PLÁSTICO 14 LITROS - Material: polipropileno; capacidade: 14 litros; com alça anatômica e segura, em plástico ultra resistente;
com bico direcionador de água e escala medidora de volume; cor: cristal, medindo 466x265x252mm, com margem de variação de 10%</t>
  </si>
  <si>
    <t>BASE SUPORTE LT</t>
  </si>
  <si>
    <t>BASE SUPORTE LT: Plástico inflexível que permita giro de 360°, moldado com ganchos que garantam a fixação das fibras de limpeza; 
Medindo 102 mm x 260 mm, com margem de aproximadamente 10% para mais ou para menos;
Auxiliar na limpeza de superfícies altas ou de difícil acesso (janelas, paredes, etc.), sendo adaptado a um cabo de metal para facilitar a limpeza das várias superfícies;
Deverá ser compatível com o cabo para suporte LT;
Sem preferência de cor;
Unidade.</t>
  </si>
  <si>
    <t>BORRIFADOR 500 1000 ML: Borrifador com válvula borrifadora spray modelo gatilho;
Capacidade de 1000 ml; 
Cor: cristal;
Confeccionado em material plástico.</t>
  </si>
  <si>
    <t>BUCHA DUPLA FACE VERDE E AMARELA</t>
  </si>
  <si>
    <t>BUCHA DUPLA FACE VERDE E AMARELA: Não tecido à base de fibras sintéticas e minerais abrasivos unidos por resina à prova d’água usada para limpeza em geral; 
Possui dupla ação; 
Medindo: 075 mm x110 mm;
Unidade;
Com variação dimensional 10% para mais ou para menos.</t>
  </si>
  <si>
    <t>BUCHA PARA LIMPEZA BRANCA E ROSA: Não tecido à base de fibras sintéticas e minerais abrasivos unidos por resina à prova d’água usada para limpeza em geral de sanitários; Medindo: 075, mm x 110 mm;
Unidade;
Com variação dimensional 10% para mais ou para menos.</t>
  </si>
  <si>
    <t>BUCHA PARA LIMPEZA FIBRA VERDE</t>
  </si>
  <si>
    <t>BUCHA PARA LIMPEZA FIBRA VERDE: Não tecido à base de fibras sintéticas e minerais abrasivos unidas por resina à prova d'água indicada para limpeza de piso; Medindo: 102 mm x 260 mm; Com variação dimensional 10% para mais ou para menos. Pacote com 10 und.</t>
  </si>
  <si>
    <t xml:space="preserve">PCT </t>
  </si>
  <si>
    <t>DESINFETANTE 5 LITROS: Desinfetante germicida, aspecto físico líquido, aroma preferencialmente lavanda e/ou suave floral. Na embalagem deverá conter externamente os dados de identificação, procedência, número do lote, validade e notificação da ANVISA ou número de registro do Ministério da Saúde; 
ACONDICIONADO EM BOMBONA PLASTICA CONTENDO 5 LITROS;
RESOLUCAO 336/99, PORT.15/88, DO MS.</t>
  </si>
  <si>
    <t xml:space="preserve">BB  </t>
  </si>
  <si>
    <t xml:space="preserve"> DETERGENTE ALCALINO CLORADO SEM ESPUMA CONCENTRADO: Produto para remoção de sujidades de origem orgânica, biodegradável, indicado para lavagem nas máquinas automáticas de caixas plásticas para transporte de alimentos. PH 11,5 - 14,00 / Viscosidade 8,00 - 10,00 / Densidade 1,05 - 1,30. A composição deve conter hipoclorito de sódio alcalinizante. A embalagem deve conter (conforme orientação da ANVISA), o nome do fabricante ou importador, endereço completo e telefone. Nome do técnico responsável pelo produto e o prazo de validade. A frase "produto notificado na ANVISA/MS" ou número do registro no Ministério da Saúde. A frase, "antes de usar, leia as instruções do rótulo". Isso facilitará o uso do produto. Concentrado (para diluição mínima de 0,3% até 5,0%. Unidade de Medida: Embalagem bombona de 5L.</t>
  </si>
  <si>
    <t>Para limpeza geral biodegradavel embalagem (caixa/pacote) de 1kg;
A embalagem deverá conter externamente os dados de identificação, procedência, número do lote, validade e número de registro no Ministério da Saúde.</t>
  </si>
  <si>
    <t>DETERGENTE LIQUIDO 500 ML</t>
  </si>
  <si>
    <t>Detergente líquido, composto de tensoativos aniônicos, coadjuvantes, preservantes componente ativo linear alquibenzeno sulfo-nato de sódio;
Aplicação: remoção de gorduras de louças, talheres e panelas;
Aroma neutro, com tensoativos biodegradável;
Frasco de 500 ml;
Produto com registro na ANVISA</t>
  </si>
  <si>
    <t>Líquido Viscoso Opaco, Odor preferenciamente de Pinho, pH: 6,0 - 8,0; Peso específico: 1,065 - 1,095 g/cm³; Viscosidade: 6.000 - 20.000 cps;  Teor de ativos: 27,0 - 32,0%; PRODUTO SANEANTE NOTIFICADO NA ANVISA; embalagem bombona de 2L</t>
  </si>
  <si>
    <t>DISPENSER DE PAPEL TOALHA</t>
  </si>
  <si>
    <t xml:space="preserve">DISPENSER DE PAPEL TOALHA: Plástico, base e tampa na cor branca, fixação em parede, material resistente (polipropileno); 
Sistema de fechamento com chave para papéis com 2 ou 3 dobras;
Possui uma janela transparente para visualização do nível do papel;
Kit contendo buchas e parafusos para fixação na parede;
Medidas aproximadas: (AxLxP) 32cm x32cm x12 cm;
</t>
  </si>
  <si>
    <t>ESCADA  ALUMINIO 03 DEGRAUS</t>
  </si>
  <si>
    <t>ESCADA EM ALUMINIO 03 DEGRAUS: Prática, super-resistente, leve, com trava de segurança e dobrável; com maior altura do patamar, pés e degraus antiderrapantes:  
Capacidade mínima: 100 kg.</t>
  </si>
  <si>
    <t>ESCADA DE ALUMINIO 05 DEGRAUS</t>
  </si>
  <si>
    <t>ESCADA EM ALUMINIO 05 DEGRAUS: Prática, super-resistente, leve, com trava de segurança e dobrável; com maior altura do patamar, pés e degraus antiderrapantes; capacidade mínima: 150 kg. Unidade.</t>
  </si>
  <si>
    <t>ESCOVA DURA PARA LAVAR CANTOS</t>
  </si>
  <si>
    <t xml:space="preserve">ESCOVA CERDAS DURAS PARA LAVAR CANTOS: Escova cerdas duras para lavar cantos: Multiuso, ideal para rejunte, box de banheiro, arestas de pias, etc.; com cerdas e cabo de polipropileno, resistentes e duráveis; medindo: Altura: 23cm, Largura: 02 cm, Profundidade: 04 cm. Com variação dimensional 10% para mais ou para menos. </t>
  </si>
  <si>
    <t>ESCOVA MODELO DE HIGIENE DE UNHAS COM CABO</t>
  </si>
  <si>
    <t xml:space="preserve">ESCOVA MODELO DE HIGIENE DE UNHAS COM CABO: Escova de mão com cerdas confeccionadas em nylon semirrígido, firmes e enfileiradas medindo entre 100 a 110 mm de comprimento. O cabo deve ser anatômico para encaixe da mão, no formato circular e deve ser confeccionado em polipropileno. A escova dever ter dimensões, aproximadas, de 9,5 cm de comprimento, 2,5 cm de largura e 4,5 cm de altura. </t>
  </si>
  <si>
    <t>ESCOVA PARA LAVAR ROUPA</t>
  </si>
  <si>
    <t>ESPANADOR ELETROSTÁTICO</t>
  </si>
  <si>
    <t>Pano flanela, feito com pano em 100% de algodão na cor laranja, ideal para limpezas em geral, e não deixam fiapos. Tamanho: 28x38cm</t>
  </si>
  <si>
    <t>FFLANELA - FLANELA - Cor branca, 100% algodão, costura reforçada, com acabamento nas laterais para não desfiar; medidas:  pacote com 60 unidades de 40 x 60 cm. Com variação dimensional 10% para mais ou para menos;</t>
  </si>
  <si>
    <t>LIMPADOR DE VIDROS EMBALAGEM 500 ML</t>
  </si>
  <si>
    <t>LIMPA VIDRO 500ML - Limpa vidros líquido, cor incolor ou azul, frasco
plástico com 500ml, embalagem plástica com sistema flip top ou gatilho.
A embalagem deverá conter externamente os dados de identificação,
procedência, composição química, número do lote, data de validade e
número de identificação no ministério da saúde. à base de água, álcool,
solvente, princípio ativos.</t>
  </si>
  <si>
    <t>LIMPADOR DE SUPERFÍCIE MULTI-USO 1 L. Limpador multiuso, de uso doméstico; Liquido;Aromas diversos;Frasco plástico de 1l; A embalagem deverá conter externamente os dados de identificação, procedência, número do lote, validade e número de registro no Ministério da Saúde.</t>
  </si>
  <si>
    <t>LUSTRA MÓVEIS: Emulsão aquosa cremosa, perfumada, para aplicação em móveis e superfícies lisas;
Aromas diversos; 
Frasco plástico de 200ml com bico econômico;
A embalagem deverá conter externamente os dados de identificação, procedência, número do lote, validade e número de registro no Ministério da Saúde.</t>
  </si>
  <si>
    <t>MANGUEIRA 1/2 " EM PVC: Poliéster trançado, alta pressão, com dois engates, na cor cristal; medindo 50 m; com bico em material plástico resistente;
Com variação dimensional 10% para mais ou para menos.</t>
  </si>
  <si>
    <t>PÁ DE LIXO CABO EM ALUMÍNIO - Pá coletora de lixo com cabo ergonômico, leve e resistente. Caixa em polipropileno de alta resistência com cabo de alumínio. DIMENSÕES (Altura/Largura /Comprimento).94cm / 29cm / 29cm. Altura do cabo: 80cm;
PESO: 0,78kg. Unidade.</t>
  </si>
  <si>
    <t>PÁ DE LIXO EM METAL: Chapa de ferro galvanizada; medindo (21comp x 21larg)cm; 
Cabo de madeira com (80) cm;
Com variação dimensional 10% para mais ou para menos.</t>
  </si>
  <si>
    <t>PANO DE LIMPEZA PARA USO INDUSTRIAL</t>
  </si>
  <si>
    <t>PANO MULTIUSO: 30% poliéster e 70% viscose; descrição: FS (Não Tecido);
Rolo com 300 m de 30 cm de largura. Gramatura de 55 a 65 g/m²;
Com variação dimensional 10% para mais ou para menos.</t>
  </si>
  <si>
    <t>RL</t>
  </si>
  <si>
    <t>PASTILHA REPELENTE REFIL - EMBALAGEM COM 12 PASTILHAS</t>
  </si>
  <si>
    <t xml:space="preserve">PASTILHA REPELENTE REFIL - EMBALAGEM COM 12 PASTILHAS: Refil elétrico que funciona em todos os aparelhos do mercado;
Dimensões do Produto: Altura: 10cm; Largura: 10,5cm;
Peso: 11g. </t>
  </si>
  <si>
    <t>PEDRA SANITÁRIA 25 G</t>
  </si>
  <si>
    <t>Pedra Sanitária. Tipo arredondada. Com Suporte.  25 gramas. Classe de Uso: Desodorizante para vaso Sanitário. Estado físico: Solido. Cor: De acordo a fragrância. Odor: aromático característico da fragrância aplicada. Solubilidade: insolúvel em água. Composto de 98,99 % de paradicorobenzeno.</t>
  </si>
  <si>
    <t>PLACA SINALIZADORA - PISO MOLHADO</t>
  </si>
  <si>
    <t>PLACA SINALIZADORA - PISO MOLHADO: Cor: amarela; em polipropileno de alta resistência; medindo no mínimo 27 cm largura x 62 cm altura. Unidade.</t>
  </si>
  <si>
    <t>PRENDEDOR DE ROUPAS</t>
  </si>
  <si>
    <t>REMOVEDOR DE ADESIVO  240 ml ou 300 ml - Indicado para a limpeza de produtos de difícil remoção. Soltar etiquetas, colas, fitas, decalques e adesivos. Deve dissolver todo tipo de sujeira, como: gorduras da cozinha, fogão, café, chocolate, graxa de sapato, mancha de óleo, caneta, sangue fresco, cera de vela, manchas de batom, maquiagem. O produto deve agir sobre o produto amolecendo-o e facilitando a sua remoção. Não inflamável. Não conter solventes nocivos ou metais pesados</t>
  </si>
  <si>
    <t>RODO DE PIA</t>
  </si>
  <si>
    <t>SABÃO EM BARRA NEUTRO GLICERINADO - PACOTE COM 05 UNIDADES CADA: Composição: sabão base de ácidos graxos,glicerina, conservantes, sal, inorgânico e água;
Pacote contendo 5 peças de aproximadamente 200 g cada;
Registrado na ANVISA/MS;</t>
  </si>
  <si>
    <t xml:space="preserve">Sabonete líquido 05 litros, aspecto líquido físico perolado, aroma preferencialmente erva-doce, acidez neutro-PH, aplicação toucador, Embalagem 5 litros. Produtos notificados na ANVISA.
</t>
  </si>
  <si>
    <t>SABONETE LIQUIDO PARA AS MAOS BAG 800 ML</t>
  </si>
  <si>
    <t xml:space="preserve">Para limpeza e desinfecção das mãos, cremoso, com pH: 5,5 a 9,5, apropriado e com ação sanificante;
Sem perfume utilizado sem diluição;
O produto deverá ser caracterizado de risco II;
Apresentar ficha técnica do produto e registro na ANVISA, conforme RDC 184 de 22/10/2001.  </t>
  </si>
  <si>
    <t>VASCULHO: Cabo em madeira estendido.
Medindo no mínimo: 2 metros
Com margem de proximidade de 5%; Cerdas de sisal</t>
  </si>
  <si>
    <t>VASSOURA DE CERDAS DE PLASTICO</t>
  </si>
  <si>
    <t>VASSOURA DE NYLON: Vassoura com cerdas de nylon sintético e cabo em chapa de aço. Ideal para limpeza de pisos mais rústicos, carpetes, quintais, calçadas e ruas;
Cabo no tamanho de 1m e 20cm de altura;
Com variação dimensional 10% para mais ou para menos.</t>
  </si>
  <si>
    <t>VASSOURA DE PELO SINTÉTICO: Medindo 60 cm; cabo rosqueável encapado com material plástico, medindo 1,20m;
Com variação dimensional 10% para mais ou para menos.</t>
  </si>
  <si>
    <t>VASSOURA PIAÇAVA nº 5: Cerdas 16 cm; cabo rosqueável encapado com material plástico, medindo aproximadamente 1,2m;
Com variação dimensional 10% para mais ou para menos.</t>
  </si>
  <si>
    <t>AMACIANTE DE ROUPA 2 LITROS</t>
  </si>
  <si>
    <t>AROMATIZANTE DE AMBIENTE 360 ML</t>
  </si>
  <si>
    <t>BANDEJA MULTIFUNCIONAL OVAL 6L</t>
  </si>
  <si>
    <t>BORRIFADOR PLÁSTICO 1000 ML</t>
  </si>
  <si>
    <t>BUCHA PARA LIMPEZA BRANCA E ROSA - DUPLA FACE</t>
  </si>
  <si>
    <t>CABO EM ALUMINIO PARA SUPORTE LT, EXTENSAO TELESCOPICA</t>
  </si>
  <si>
    <t>DESINFETANTE 5 L</t>
  </si>
  <si>
    <t>DETERGENTE ALCALINO CLORADO BB 5L, SEM ESPUMA</t>
  </si>
  <si>
    <t>DETERGENTE EM PÓ 1 KG</t>
  </si>
  <si>
    <t>DETERGENTE PASTOSO USO GERAL EMBALAGEM 2L</t>
  </si>
  <si>
    <t>ESCOVA PARA HIGIENE DE VASO SANITÁRIO COM SUPORTE</t>
  </si>
  <si>
    <t xml:space="preserve">FLANELA BRANCA 100% ALGODÃO 40 X 60 CM </t>
  </si>
  <si>
    <t>FLANELA COR LARANJA 28X38CM 100% ALGODÃO</t>
  </si>
  <si>
    <t>HIPOCLORITO DE SODIO A 2% 5 LITRO</t>
  </si>
  <si>
    <t>HIPOCLORITO DE SODIO A 2,5% 1 LITRO</t>
  </si>
  <si>
    <t>LUSTRA MOVEIS FRASCO 200 ML</t>
  </si>
  <si>
    <t>MANGUEIRA 1/2" EM PVC</t>
  </si>
  <si>
    <t>PA DE LIXO CABO EM ALUMÍNIO</t>
  </si>
  <si>
    <t>PA DE LIXO EM METAL CABO LONGO</t>
  </si>
  <si>
    <t>PANO DE CHAO ALVEJADO</t>
  </si>
  <si>
    <t>PANO MULTIUSO  ROLO 300 M PICOTE DE 30 CM</t>
  </si>
  <si>
    <t>REMOVEDOR DE ADESIVO</t>
  </si>
  <si>
    <t>RODO COMBINADO LIMPA VIDROS CABO EXTENSÍVEL</t>
  </si>
  <si>
    <t>RODO PARA CHÃO 55 A 60 CM</t>
  </si>
  <si>
    <t>SABÃO EM BARRA NEUTRO GLICERINADO</t>
  </si>
  <si>
    <t>SABONETE LIQUIDO 5 LITROS</t>
  </si>
  <si>
    <t>SAPONACEO CREMOSO 300 ML</t>
  </si>
  <si>
    <t>VASCULHO PARA LIMPAR TETO</t>
  </si>
  <si>
    <t>VASSOURA DE PELO</t>
  </si>
  <si>
    <t>VASSOURA PIAÇAVA Nº 5</t>
  </si>
  <si>
    <t>LIMPADOR DE SUPERFÍCIE MULTI-USO</t>
  </si>
  <si>
    <t>HIPOCLORITO DE SODIO A 1% 1 L NQ SANITIZANTE</t>
  </si>
  <si>
    <t>DISPENSER PARA PAPEL HIGIÊNICO 300 A 600M</t>
  </si>
  <si>
    <t>-</t>
  </si>
  <si>
    <t>LEVANTAMENTO - QUANTITATIVOS E DESCRITIVOS - MATRIZ - ARTIGO DE HIGIENE E LIMPEZA</t>
  </si>
  <si>
    <t>DISPENSER MULTI USO PARA ALCOOL EM GEL E SABONETE LÍQUIDO REFIL 800ML a 1000ML</t>
  </si>
  <si>
    <t>MANUTENÇÃO</t>
  </si>
  <si>
    <t>UNIDADES MÓVEIS</t>
  </si>
  <si>
    <t>EDUCAÇÃO</t>
  </si>
  <si>
    <t>MEMÓRIA DE CÁLCULO</t>
  </si>
  <si>
    <t>JUSTIFICATIVA TÉCNICA PARA AQUISIÇÃO</t>
  </si>
  <si>
    <t>OBSERVAÇÕES</t>
  </si>
  <si>
    <t>PRENDEDOR DE ROUPAS - Prendedor em Polipropileno Arame em Aço, (CxLxA) 8,8 x 2,6 x 1,3 cm.  
Com margem de variação de 10%; Contendo no mínimo 12 prendedores por pacote</t>
  </si>
  <si>
    <t>DISPENSER ALCOOL EM GEL: Dispenser alcool - Confeccionado em plástico, base e tampa na cor branca, fixação em parede, material resistente (polipropileno); Sistema de fechamento com chave; Com local para refil de álcool gel entre 800 ml a 1 litro; Kit contendo buchas e parafusos para fixação na parede; Dimensões aproximadas (AxLxP): 20cm x10cm x10 cm.</t>
  </si>
  <si>
    <t>Pano de limpeza combinado com celulose e polipropileno ou poliéster. Deve ter absorção e resistência para limpeza de mobiliários e equipamentos, ser resistente a produtos químicos diversos e de uso único. Dimensões mínimas 29 cm x 29 cm. Pacote com 100 unidades.</t>
  </si>
  <si>
    <t>PULVERIZADOR PLÁSTICO-2l</t>
  </si>
  <si>
    <t>BUCHA PARA LIMPEZA FIBRA BRANCA</t>
  </si>
  <si>
    <t>BUCHA PARA LIMPEZA FIBRA BRANCA: produto não-tecido à base de fibras sintéticas e mineral abrasivo unidos por resina à prova d'água, indicada para superfícies delicadas.
Pode ser usada também na limpeza de peças sanitárias, superfícies em inox, peças em porcelana, cristais, vidros e pratarias - Usadas em remoção de acabamentos de piso, crosta de sujidades, limpeza de superfícies delicadas; - Limpeza geral em cozinhas industriais, restaurantes e similares e indústrias de alimentos. 
Dimensões: 10,2x22,5cm;
Com variação dimensional 10% para mais ou para menos.
 Matéria Prima: Fibra Sintética c/ abrasivo
Pacote 10unidades.</t>
  </si>
  <si>
    <t>PA DE LIXO COLETORA</t>
  </si>
  <si>
    <t xml:space="preserve">ESCOVA PARA REJUNTE </t>
  </si>
  <si>
    <t>RODO COM CABO ARTICULADO</t>
  </si>
  <si>
    <t>MOP PARA LIMPEZA PROFISSIONAL</t>
  </si>
  <si>
    <t>REFIL PARA MOP ÚMIDO</t>
  </si>
  <si>
    <t>REFIL PARA MOP SECO</t>
  </si>
  <si>
    <t xml:space="preserve">MANGUEIRA PARA JARDIM 3/4"  </t>
  </si>
  <si>
    <t>MANGUEIRA PARA JARDIM SUPERFLEXIVEL, PARA USO EM JARDINAGEM PROFISSIONAL, IRRIGAÇÃO E BOMBA D'ÁGUA. FABRICADA EM PVC COLORIDO DE PRIMEIRA QUALIDADE. DIÂMETRO NOMINAL 3/4" X 2,5 MM - 50 METROS</t>
  </si>
  <si>
    <t>SAPONÁCEO CREMOSO 300 ML.: Saponáceo cremoso, principio Ativo Hipoclorito de Sódio - Mínimo 1%; Composição Básica Tensoativos Aniônico e Não Iônico; Composição Básica Conservante, coadjuvantes, alcalinizantes, abrasivo, agente de Branqueamento; Pigmentos e Outras Substancias Químicas Permitidas; Composição Aromática Pinho; Acondicionado em frasco plástico, pesando 300ml; Produto sujeito a verificação no ato da entrega; Aos Procedimentos Adm. Determinados/registrado - ANVISA; </t>
  </si>
  <si>
    <t>Capacidade: 06 litros;
Medindo no mínimo: 405x234x193mm
Com margem de proximidade de 10%; Deverá ser compatível para acoplar ao balde</t>
  </si>
  <si>
    <t xml:space="preserve">Pulverizador Manual 2 Litros Com Válvula Segurança
Material: Plástico ABS durável.
 Cor: sem preferência de cor
 Tipo de Pulverizador: Manual
Capacidade do Reservatório (L): 2
 Sistema de Pressão: Previa
 Acionamento da Bomba: Gatilho
Bico com jato regulável
 3 Meses de Garantia
</t>
  </si>
  <si>
    <t>MINI SABONETEIRA BOTAO C/ VALVULA SPRAY BRANCA</t>
  </si>
  <si>
    <t>REFIL ALCOOL 70% MULTI SEPT HC</t>
  </si>
  <si>
    <t>REFIL SABONETE LIQUIDO SPRAY ANTISSEPTICO</t>
  </si>
  <si>
    <t>Cor: branca; Botão de Acionamento: branco; Válvula: a válvula acompanha a saboneteira; Sistema de Abertura e Fechamento: sistema por chave; Refil: Sabonete / álcool Líquido Spray 400 ml –Sistema Eco Fácil; Sistema de ejeção da válvula: Sistema Spray ejeta 0,4 ml por acionamento; Tipo de Instalação: Instalação com buchas e parafusos (inclusos); Dimensões / Peso: 92 mm (larg.) X 95 mm (prof.) X 190 mm (alt.) / Peso: 236 g ; Material: Tampa, Base Botão de Acionamento em Polipropelino; Caixa: com 6 unidades; Marca/Modelo:Trilha Ind. e Com./ Modelo E-DMSVS002</t>
  </si>
  <si>
    <t>CX</t>
  </si>
  <si>
    <t>Item exclusivo Sede, Tupinambás e Olegário Maciel</t>
  </si>
  <si>
    <t>SEDE</t>
  </si>
  <si>
    <t>TUPINAMBÁS/OLEGÁRIO</t>
  </si>
  <si>
    <t xml:space="preserve">TOTAL: </t>
  </si>
  <si>
    <t>Para limpeza de vaso, branca; Cabo: Polipropileno;  Cerdas: Sintéticas;  Medindo no mínimo: 38 x 14 x 14 cm;  Com margem de proximidade de 10%; Com suporte plástico para encaixe da escova</t>
  </si>
  <si>
    <t>UN. DE MEDIDA</t>
  </si>
  <si>
    <t>ESCOVA PARA LAVAR ROUPA: Com alça aberta, projetada para limpeza de locais de difícil acesso; com cerdas plásticas; medindo: largura 08cm, altura 9cm, profundidade 11cm ; sem preferência de cor; Com variação dimensional 10% para mais ou para menos.</t>
  </si>
  <si>
    <t>ESCOVA PARA REJUNTE:  escova para limpeza de rejuntes com cabo de rosca ajustável até 1,40 M. Material das cerdas fibra. Cor sem preferência, material da cabeça plástico.
- Diâmetro: 22 mm - Altura: 1,40 M - Rosca: ACME</t>
  </si>
  <si>
    <t>ESPANADOR ELETROSTÁTICO: confeccionado em polietileno de alta densidade. Cabo com formato ergonômico e leve que retira o pó sem espalhá-lo pelo ambiente; luva confeccionada com fios 100% acrílicos e laváveis; medindo 19 cm X 47 cm;
Com variação dimensional 10% para mais ou para menos; Sem preferência de cor.</t>
  </si>
  <si>
    <t>A Pá Coletora com caixa em polipropileno de alta resistência e cabo de alumínio com manopla com formato anatômico. Cabo: 80 cm. Medidas da caixa: comp 29 cm x Largura 29 cm x altura 14 cm. Com variação dimensional de até 10% para mais ou para menos</t>
  </si>
  <si>
    <t xml:space="preserve"> SUPORTE EM PLÁSTICO ABS PARA PAPEL HIGIÊNICO DE 300 A 600 METROS: Suporte para papel higiênico de 300 a 600 metros fundo e frente injetado em plástico ABS; Com visor frontal para controle de substituição do papel higiênico; Possui fechadura central para manter o produto trancado, bem como a abertura indevida da tampa do suporte; Acompanha chave em poliacetal e kit contendo buchas e parafusos para fixação na parede, com superfície polida de fácil higienização;  Cor: Branco  Medidas aproximadas (AxLxP): 276 mm x 270 mm x 120 mm; Medida aproximada: Encaixe do rolo (Diâmetro) 42 mm X (Profundidade) 85 mm.</t>
  </si>
  <si>
    <t>HIPOCLORITO DE SÓDIO CONTENDO 1% DE CLORO ATIVO ESTABILIZADO FRASCO 01 LITRO: 10.000ppm. Indicado para desinfecção de superfícies fixas não metálicas, de hospitais e estabelecimentos relacionados com o atendimento à saúde, como pisos, paredes, mobiliários, bancadas e etc. Possui ação Bactericida frente a Staphylococcus aureus, Salmonela choleraesuis e Pseudomonas aeruginosa. A embalagem deverá conter: (conforme orientações ANVISA) • Nome do fabricante ou importador, endereço completo e telefone. • Nome do técnico responsável pelo produto e o prazo de validade. • A frase “Produto notificado na ANVISA/MS” ou número do registro no Ministério da Saúde.• A frase “Antes de usar, leia as instruções no rótulo”. Isso facilitará o uso do produto; • Avisos sobre os perigos e informações de primeiros socorros.• Número de telefone do Serviço de Atendimento ao Consumidor (SAC). / Unidade de medida: Embalagem: Frasco 01 litros.</t>
  </si>
  <si>
    <t xml:space="preserve">Hipoclorito De Sódio, Solução 2%, Concentração (cloro ativo) 2,2 a 3,0 %, pH "maior ou igual" 11,0, Densidade 1,03 a 1,06 kg/litro, Alcalinidade residual ( NaOH) "menor ou igual" 0,5 %, Ferro "menor ou igual" 3,0 mg/kg. Fórmula Química NaClO. Aspecto: líquido amarelo claro, pálido ou esverdeado com odor característico ao cloro. Utilização: limpeza geral. Armazenado em recipientes plásticos de espessura grossa, cor escura. Embalagem apresentando: rótulo, marca, nome do fabricante, endereço completo, telefone e o responsável técnico pelo produto, número do registro na Anvisa e Ministério da Saúde. A embalagem deverá conter (conforme orientações ANVISA): • Nome do fabricante ou importador, endereço completo e telefone. • Nome do técnico responsável pelo produto e o prazo de validade. • A frase “Produto notificado na ANVISA/MS” ou número do registro no Ministério da Saúde. • A frase “Antes de usar, leia as instruções no rótulo”. Isso facilitará o uso do produto. • Avisos sobre os perigos e informações de primeiros socorros. • Número de telefone do Serviço de Atendimento ao Consumidor (SAC). / Embalagem: Bombona  05 litros.
</t>
  </si>
  <si>
    <t>HIPOCLORITO DE SÓDIO CONTENDO 2,5% DE CLORO ATIVO ESTABILIZADO FRASCO 01 LITRO.
Indicado para desinfecção de superfícies fixas não metálicas, de hospitais e estabelecimentos relacionados com o atendimento à saúde, como pisos, paredes, mobiliários, bancadas e etc. Possui ação Bactericida frente a Staphylococcus aureus, Salmonela choleraesuis e Pseudomonas aeruginosa.
A embalagem deverá conter: (conforme orientações ANVISA) • Nome do fabricante ou importador, endereço completo e telefone. • Nome do técnico responsável pelo produto e o prazo de validade.
• A frase “Produto notificado na ANVISA/MS” ou número do registro no Ministério da Saúde. • A frase “Antes de usar, leia as instruções no rótulo”. Isso facilitará o uso do produto. • Avisos sobre os perigos e informações de primeiros socorros. • Número de telefone do Serviço de Atendimento ao Consumidor (SAC). / Unidade de medida: Embalagem: Frasco 01 litros.</t>
  </si>
  <si>
    <t>PANO PARA CHÃO: Confeccionado em tecido de algodão cru, lavado e alvejado, isento de rasgos ou outros defeitos que possam prejudicar sua utilização; Costura interna (no avesso); Medindo Largura 42cm x 70cm de comprimento; Trama mínima de 09 fios/cm; Composição: 100% algodão;
Com variação dimensional 10% para mais ou para menos; Embalagem: Plástico transparente, empacotado com 10 unidades. PACOTES C/ 10 UNIDADES</t>
  </si>
  <si>
    <t>Rodo com cabo articulado. Produzido em alumínio e lâmina em PVC que permite a troca.
Rodo medindo 45 cm com cabo retrátil até 1,40 metro. Medidas:
Cabo em alumínio: Largura 24 cm x altura 1,40m; Lâmina refil: Largura 48 cm x altura 5 cm;
Com variação dimensional 10% para mais ou para menos .</t>
  </si>
  <si>
    <t>RODO COMBINADO LIMPA VIDROS COM CABO EXTENSÍVEL: Dimensões do produto
(A) 3,10 Metros,(L) 25,5 Cm (Superfície Emborrachada),(L) 27 Cm (Superfície Microfibra),(P) 8 Cm
Itens incluso: 1 Rodo Limpa Vidros Telescópico Cabo Extensor 3,10 Metros. Rodo Limpa Vidros Telescópico Cabo Extensor 3,10 Metros Para Vidros e Janelas, que esticado tem a altura 3,10 Metros.
Cabo pode ser reduzido a 1,25 Metros podendo ter melhor ajuste de altura conforme você desejar melhorando a praticidade de sua limpeza em lugares altos e lugares baixos.
- Régua Flanela para utilizar com água e detergente na sujeira da vidraça.
- Régua de Borracha para puxar a água e secar a vidraça.</t>
  </si>
  <si>
    <t>RODO DE PIA: Cabo de plástico, anatômico, com proteção antibacteriana, base em polipropileno;
Uso indicado em superfície lisa. Tamanho 16 cm</t>
  </si>
  <si>
    <t>RODO PARA CHÃO 55 a 60 CM.: Rodo plástico para chão entre 55 a 60 cm, dupla borracha porosa, com espessura de 3.5mm, especial para pisos irregulares e rejuntes, cabo encapado com material plástico medindo aproximadamente 120 cm, rosca de polipropileno;
Sem preferência de cor. Com variação dimensional 10% para mais ou para menos .</t>
  </si>
  <si>
    <t>MOP PROFFISONAL PARA LIMPEZA: MOP  para limpeza seca e úmida com refil em microfibra.
- Fibras de espessura (3 a 5 micrômetros) para remoção de poeira, sujeira e bactérias. Acoplamento na armação com sistema de velcro resiste a lavagens pesadas . O produto já deve vir com 02 refis de mop  microfibra úmido na cor azul. - Botão ergonômico que aciona jatos de solução de limpeza.
Cabo. Reservatório de líquido integrado ao cabo com capacidade de 620 ml a 1L .  Cor preta, cinza, amarelo ou branco. Garantia de 01 ano. Dimensões (LxPxA): 12 x 140 x 9 cm com variação dimensional de até 10% para mais ou para menos.</t>
  </si>
  <si>
    <t>REFIL MOP SECO: fibra de alta qualidade em microfibra de espessura ultrafina (3 a 5 micrômetros) para remoção de poeira, sujeira e bactérias.
Acoplamento na armação com sistema de velcro, resiste a lavagens pesadas.
Acabamento de costura dupla ajuda a reter o formato da almofada mesmo depois de muito uso.
Cor: verde. Medidas: largura 46 cm x profundidade 14 cm com variação dimensional de 10% para mais ou para menos. Garantia: 01 ano</t>
  </si>
  <si>
    <t xml:space="preserve"> REFIL MOP ÚMIDO: fibra de alta qualidade em microfibra de espessura ultrafina (3 a 5 micrômetros) para limpeza úmida, sujeira e bactérias. Acoplamento na armação com sistema de velcro, resiste a lavagens pesadas. Acabamento de costura dupla ajuda a reter o formato da almofada mesmo depois de muito uso. Cor: azul. Medidas: largura 46 cm x profundidade 14 cm com variação dimensional de até 10% para mais ou para menos. Garantia: 01 ano</t>
  </si>
  <si>
    <t>Cor: Rosa; Odor: Sem essência; Aspecto: Líquido; pH: 6,0 – 7,0; Densidade: 0,980 – 1,010 g/mL; Princípio Ativo: Triclosan 0,2%; Produto: Biodegradável; Sistema de Refil: ECO FÁCIL 400 ml; Caixa: com 06 unidades; Validade: 24 (vinte e quatro) meses a partir da data de fabricação; Marca/Cód. Ref.: Trilha Ind. e Com./E-P400SAA</t>
  </si>
  <si>
    <t>Cor: Incolor; Odor: Característico; Aspecto: Líquido; pH: 6,50 – 8,50; Densidade: 0,830 – 0,980 g/mL; Ativo: Álcool Etílico 70 %; Sistema de Refil: ECO FÁCIL 400 ml; Caixa: com 06 unidades; Validade: 24 (vinte e quatro) meses a partir da data de fabricação;Marca/Cód. Ref.: Trilha Ind. e Com./ Modelo MS-P470AS</t>
  </si>
  <si>
    <t>CABO EM ALUMÍNIO PARA SUPORTE LT: Extensão telescópica até 1,40m; Cabo de 24 mm em alumínio anodizado,  com pintura eletrostática de alta resistência, com garras para fixação da fibra; Cores variadas; Ponteira com rosca e compatível com a base suporte LT</t>
  </si>
  <si>
    <t>BB</t>
  </si>
  <si>
    <t>FR</t>
  </si>
  <si>
    <t>PCT</t>
  </si>
  <si>
    <t>LAZER</t>
  </si>
  <si>
    <t>AÇÃO SOCIAL</t>
  </si>
  <si>
    <t>ES15000013</t>
  </si>
  <si>
    <t>CÓGIDO MXM</t>
  </si>
  <si>
    <t>ES15000093</t>
  </si>
  <si>
    <t>ES15000176</t>
  </si>
  <si>
    <t>ES15000177</t>
  </si>
  <si>
    <t>ES15000128</t>
  </si>
  <si>
    <t>ES15000178</t>
  </si>
  <si>
    <t>ES15000179</t>
  </si>
  <si>
    <t>ES15000180</t>
  </si>
  <si>
    <t>ES15000181</t>
  </si>
  <si>
    <t>ES15000182</t>
  </si>
  <si>
    <t>ES15000111</t>
  </si>
  <si>
    <t>ES15000112</t>
  </si>
  <si>
    <t>ES15000120</t>
  </si>
  <si>
    <t>ES15000183</t>
  </si>
  <si>
    <t>ES15000184</t>
  </si>
  <si>
    <t>ES15000185</t>
  </si>
  <si>
    <t>ES15000141</t>
  </si>
  <si>
    <t>ES15000016</t>
  </si>
  <si>
    <t>ES15000018</t>
  </si>
  <si>
    <t>ES15000019</t>
  </si>
  <si>
    <t>ES15000021</t>
  </si>
  <si>
    <t>ES15000022</t>
  </si>
  <si>
    <t>ES15000023</t>
  </si>
  <si>
    <t>ES15000166</t>
  </si>
  <si>
    <t>ES15000026</t>
  </si>
  <si>
    <t>ES15000025</t>
  </si>
  <si>
    <t>ES15000186</t>
  </si>
  <si>
    <t>ES15000187</t>
  </si>
  <si>
    <t>ES15000030</t>
  </si>
  <si>
    <t>ES15000063</t>
  </si>
  <si>
    <t>ES15000062</t>
  </si>
  <si>
    <t>ES15000064</t>
  </si>
  <si>
    <t>ES15000066</t>
  </si>
  <si>
    <t>ES15000070</t>
  </si>
  <si>
    <t>ES15000170</t>
  </si>
  <si>
    <t>ES15000164</t>
  </si>
  <si>
    <t>ES15000171</t>
  </si>
  <si>
    <t>ES15000173</t>
  </si>
  <si>
    <t>ES15000098</t>
  </si>
  <si>
    <t>ES15000097</t>
  </si>
  <si>
    <t>ES15000188</t>
  </si>
  <si>
    <t>ES15000057</t>
  </si>
  <si>
    <t>ES15000058</t>
  </si>
  <si>
    <t>ES15000056</t>
  </si>
  <si>
    <t>ES15000060</t>
  </si>
  <si>
    <t>ES15000061</t>
  </si>
  <si>
    <t>ES15000114</t>
  </si>
  <si>
    <t>ES18001089</t>
  </si>
  <si>
    <t>ES15000001</t>
  </si>
  <si>
    <t>ES18001090</t>
  </si>
  <si>
    <t>ES15000172</t>
  </si>
  <si>
    <t>ES15000189</t>
  </si>
  <si>
    <t>ES15000190</t>
  </si>
  <si>
    <t>ES15000101</t>
  </si>
  <si>
    <t>ES15000191</t>
  </si>
  <si>
    <t>ES15000121</t>
  </si>
  <si>
    <t>ES15000122</t>
  </si>
  <si>
    <t>ES15000126</t>
  </si>
  <si>
    <t>ES15000175</t>
  </si>
  <si>
    <t>ES15000152</t>
  </si>
  <si>
    <t>ES15000153</t>
  </si>
  <si>
    <t>ES15000154</t>
  </si>
  <si>
    <t>ES15000155</t>
  </si>
  <si>
    <t>ES15000092</t>
  </si>
  <si>
    <t>ES15000192</t>
  </si>
  <si>
    <t>ES15000193</t>
  </si>
  <si>
    <t>ES15000167</t>
  </si>
  <si>
    <t>ES15000168</t>
  </si>
  <si>
    <t>ES15000169</t>
  </si>
  <si>
    <t xml:space="preserve">Utilizado para limpeza de superfícies do consultório odontológico. </t>
  </si>
  <si>
    <t>CÓDIGO</t>
  </si>
  <si>
    <t xml:space="preserve">Solcitiado para uso nos banheiros e vestiários do Mesa Brasil </t>
  </si>
  <si>
    <t>Utilizado na máquina de lavagens de caixas. 
Mesa Brasil Central -5 galões mensais, demais unidades 4 galões mensais.</t>
  </si>
  <si>
    <t xml:space="preserve">produto utilizado na máquina de lavagem de caixas pláticas que são utilziadas para a arrecadação de alimentos. </t>
  </si>
  <si>
    <t>Mesa Brasil Central: 9 semanal
Mesa Brasil Norte,TO e ZN 2 mensais
Mesa Brasil Triângulo - 3 mensais</t>
  </si>
  <si>
    <t>Utilização em ações educativas externas e internas nas unidades</t>
  </si>
  <si>
    <t>Utilização nos veiculos</t>
  </si>
  <si>
    <t>2 Mesa Brasil Central
1 cada unidade</t>
  </si>
  <si>
    <t xml:space="preserve">1 por mês - Mesa Brasil Central
4 para unidades 
</t>
  </si>
  <si>
    <t xml:space="preserve">Necessários para funcionários realizarem a operação da máquina de lavagem de caixas. </t>
  </si>
  <si>
    <t>4 para cada unidade Fixa</t>
  </si>
  <si>
    <t>Necessário para aplicação de solução clorada em superficies e veículos do Mesa</t>
  </si>
  <si>
    <t>2 por mês / unidade</t>
  </si>
  <si>
    <t>Necessário para higienização de utensílios utilizado em ações educativas</t>
  </si>
  <si>
    <t xml:space="preserve">1  para a unidade  
</t>
  </si>
  <si>
    <t xml:space="preserve">1 por semestre
</t>
  </si>
  <si>
    <t>Utilização para enxague dos caminhões quando necessa´rio</t>
  </si>
  <si>
    <t>1 para Mesa Zona da Mata</t>
  </si>
  <si>
    <t>Necessário para coleta de doações quando necessário descarte</t>
  </si>
  <si>
    <t>Utilizado quando necessário para coleta de descarte de doações</t>
  </si>
  <si>
    <t>Mesa Brasil Triângulo</t>
  </si>
  <si>
    <t>Necessário para limpeza dos portas Paletes</t>
  </si>
  <si>
    <t>Necessário para utilização no galpão de distribuição e armazenamento de alimentos</t>
  </si>
  <si>
    <t>4 frascos para Mesa Brasil Central
2 para demais unidades</t>
  </si>
  <si>
    <t xml:space="preserve">Necessário para utilização nas ações educativas. </t>
  </si>
  <si>
    <t>2 litros</t>
  </si>
  <si>
    <t xml:space="preserve">Necessário para limpeza veiculos, para transporte de alimentos. </t>
  </si>
  <si>
    <t xml:space="preserve">Necessário para utilização nos Veículos </t>
  </si>
  <si>
    <t>3 para cada unidade fixa</t>
  </si>
  <si>
    <t xml:space="preserve">Necessário para utilização nos Veículos  </t>
  </si>
  <si>
    <t>2 para Mesa Brasil Central
1 para cada unidade Fixa</t>
  </si>
  <si>
    <t>Necessário para ações educativas</t>
  </si>
  <si>
    <t>Item da Hospitalidade</t>
  </si>
  <si>
    <t>CAMPO DESTINADO A INCLUSÃO DE NOVO ITEM, CASO NECESSÁRIO</t>
  </si>
  <si>
    <t>LIMPA PEDRA DESINCRUSTANTE 5L</t>
  </si>
  <si>
    <t>OLEGÁRIO/TUPINAMBÁS</t>
  </si>
  <si>
    <t>Quantitartivo será para reposição em caso de defeito. Atualmente a unidade possui em torno de 30</t>
  </si>
  <si>
    <t>São em torno de 7 displey para esse protudo, que é trocado 2 vezes por mês.</t>
  </si>
  <si>
    <t>São em torno de 17 spray que são trocados 1 vez por mês</t>
  </si>
  <si>
    <t>média de consumo de 3 frascos por mês.</t>
  </si>
  <si>
    <t>Atendimento dos hóspedes da Hospedagem Social</t>
  </si>
  <si>
    <t>média de 8 por mês por hotel</t>
  </si>
  <si>
    <t>Utilização em áreas comuns do hotel.</t>
  </si>
  <si>
    <t>média de 95 BB ao ano x 05 hotéis</t>
  </si>
  <si>
    <t>Utilização na higienização das Uhs e áreas compartilhadas do hotel. (Administrativa)</t>
  </si>
  <si>
    <t>Histórico de consumo dos últimos 12 meses</t>
  </si>
  <si>
    <t>Atendimento dos hóspedes da Hospedagem Social/ Utilização para higienização de panos ou tratativas de pré lavagem.</t>
  </si>
  <si>
    <t>08 por mês por unidade</t>
  </si>
  <si>
    <t>O MESMO É UTILIZADO PARA LAVAR MARMITA,TALHERES E COPOS DOS COLABORADORES. E clientes</t>
  </si>
  <si>
    <t>média de 20 BB por hotel ao ano</t>
  </si>
  <si>
    <t>Usado na limpeza das áreas sociais compartilhadas</t>
  </si>
  <si>
    <t>média de 30 ao ano por unidade</t>
  </si>
  <si>
    <t>Utilização nas janelas, espeçhos e vidros das áreas compartilhadas (Administrativo)</t>
  </si>
  <si>
    <t>média de 11 frasco ao mês por hotel</t>
  </si>
  <si>
    <t>Uso Geral nas superfícies das Uhs. E áreas compartilhadas</t>
  </si>
  <si>
    <t>Utilizado nas mobílias das Uhs</t>
  </si>
  <si>
    <t>Média de consumo 209 pct x 12 meses para os hotéis</t>
  </si>
  <si>
    <t>Utilizados nos hotéis por estarem em regiões de mata. Combater mosquitos e pernilongos em períodos de grande incidência.</t>
  </si>
  <si>
    <t>Média de consumo 22 pct x 12 meses para os hotéis</t>
  </si>
  <si>
    <t>média de 6 unidades ao ano para os hotéis</t>
  </si>
  <si>
    <t>Manutenção de superfícies com restos de cola adesiva.</t>
  </si>
  <si>
    <t>média de 8 pct por ano por unidade</t>
  </si>
  <si>
    <t>Lavagem de panos de limpeza</t>
  </si>
  <si>
    <t>reposição</t>
  </si>
  <si>
    <t>Reabastecimento das áreas compartilhas administrativas</t>
  </si>
  <si>
    <t>média de consumo de 68 un. Por anos nos hotéis</t>
  </si>
  <si>
    <t>Usado nas áreas comuns dos hotéis</t>
  </si>
  <si>
    <t>Historico de consumo</t>
  </si>
  <si>
    <t>Atender as unidades de Ouro Preto, Poços de Caldas e Venda nova para limpeza de banheira/ Limpeza de pisos manchados UH's</t>
  </si>
  <si>
    <t>Utilização diária para limpeza.</t>
  </si>
  <si>
    <t>média de consumo mês de 67x 12 + 20%</t>
  </si>
  <si>
    <t>Equipamento utlizado pela camareira para colocação do produto químico diluído para limpeza das uhs</t>
  </si>
  <si>
    <t>02 por camareira + 20%</t>
  </si>
  <si>
    <t>com o pulverizador é possível ganho em produtividade, pois a camareira não precisa ficar apertando o gatilho várias vezes uma vez que o jato espalha o produto muito mais facilmente, além de economizar o produto químico. O seu sistema exclusivo de acumulo de pressão diminui o esforço do operador, proporcionando-lhe uma melhor conforto ergométrico.</t>
  </si>
  <si>
    <t>média de consumo mês de 154 x 12 + 20%</t>
  </si>
  <si>
    <t>Uso na limpeza do vaso sanitário</t>
  </si>
  <si>
    <t>média de consumo mês de 83 x 12 + 20%</t>
  </si>
  <si>
    <t>Uso na limpeza  diária dos frigobares</t>
  </si>
  <si>
    <t>média de consumo mês 65 x 12 + 20%</t>
  </si>
  <si>
    <t>Uso na limpeza pesada de banheiros e pisos</t>
  </si>
  <si>
    <t>media de consumo no mês de 40 um x 12 +20 %</t>
  </si>
  <si>
    <t>Uso na limpeza de louças sanitárias, paredes, mobílias</t>
  </si>
  <si>
    <t>Reposição camareira</t>
  </si>
  <si>
    <t>Equipamento utilizado na limpeza pesada das uhs</t>
  </si>
  <si>
    <t xml:space="preserve">média de 9 unidades por mês x 12 </t>
  </si>
  <si>
    <t>Uso na limpeza de louças sanitárias, box e paredes</t>
  </si>
  <si>
    <t xml:space="preserve">Reposição </t>
  </si>
  <si>
    <t>uso das camareiras</t>
  </si>
  <si>
    <t>média mensal de 11 un. X 12 +20%</t>
  </si>
  <si>
    <t>uso na limpeza do vaso sanitário</t>
  </si>
  <si>
    <t>média de consumo baseada no histórico de consumo</t>
  </si>
  <si>
    <t>consumo por mês de 5x12 + 20%</t>
  </si>
  <si>
    <t>emoção de sujidades soltas</t>
  </si>
  <si>
    <t>Reposição</t>
  </si>
  <si>
    <t>Em função das estruturas antigas das unidades, faz-se necessário equipamento para limpeza de rejuntes em pisos, paredes, bancadas e outras superfícies com revestimentos aplicados em função da incrustação de mofos e manchas.
A escova para limpeza de rejunte promove a ação mecânica correta para a retirada de sujidades incrustadas.</t>
  </si>
  <si>
    <t xml:space="preserve">reposição </t>
  </si>
  <si>
    <t>Limpeza da áreas externas</t>
  </si>
  <si>
    <t>média de consumo baseada no histórico</t>
  </si>
  <si>
    <t>usa na coleta de lixo</t>
  </si>
  <si>
    <t>01 por camareira</t>
  </si>
  <si>
    <t>uso na Hospedagem Social/Auxílio na lavanderia.</t>
  </si>
  <si>
    <t>Instalação no Bloco Diamantina de Araxá  e reposição nas demais unidades</t>
  </si>
  <si>
    <t>Normativa de segurança e higienização.</t>
  </si>
  <si>
    <t>Instalação para substituição nos banheiros compartilhados e recepção.</t>
  </si>
  <si>
    <t>Limpeza em áreas mais altas dentro da uhs</t>
  </si>
  <si>
    <t>Sinalização</t>
  </si>
  <si>
    <t>média de 10 BB mês x 12 meses x 05 hotéis  + 20%</t>
  </si>
  <si>
    <t>Limpeza de inscrustação de mofo nos banheiros</t>
  </si>
  <si>
    <t>152 média mês x 12 meses + 20%</t>
  </si>
  <si>
    <t>Limpeza do chão</t>
  </si>
  <si>
    <t>média de 06 rolo x 12 meses</t>
  </si>
  <si>
    <t>usado para limpeza de vidros, janelas, box e espelhos</t>
  </si>
  <si>
    <t>usado para limpeza do box</t>
  </si>
  <si>
    <t>Limpeza geral</t>
  </si>
  <si>
    <t>03 trocas por camareira</t>
  </si>
  <si>
    <t>Este equipamento auxiliará a camareira na limpeza e ergonomia pois foi  projetado para espaços e lugares onde haja a necessidade de angulação do cabo; como para limpar embaixo de mobílias, banheiros e área restritas.</t>
  </si>
  <si>
    <t>08 por hotel</t>
  </si>
  <si>
    <t>limpeza de teto</t>
  </si>
  <si>
    <t>02 por camareira</t>
  </si>
  <si>
    <t>limpeza em geral</t>
  </si>
  <si>
    <t>média de consumo (8)   x 12 meses x 05 hotéis média de por camareira</t>
  </si>
  <si>
    <t>01 por camareira + 20% reposição</t>
  </si>
  <si>
    <t>Instrumento de higienização com mop e aplicador de líquidos integrados. Capaz de cobrir amplas áreas, contribui para o aumento da velocidade no processo de limpeza. É composto por um cabo ergonômico. Aquisição de MOP para teste no Hotel de Contagem. Esses mops  removem mais poeira, sujeira e bactérias do que os produtos de limpeza convencionais. Evitam contato direto da camareira com as sujidades e aumentam a produtividade e ergonomia.</t>
  </si>
  <si>
    <t xml:space="preserve">06 refis  para cada camareira </t>
  </si>
  <si>
    <t>Refil para reposição</t>
  </si>
  <si>
    <t>12 refis por camareira</t>
  </si>
  <si>
    <t>POLVILHO ANTISSÉOTICO</t>
  </si>
  <si>
    <t>DESINFETANTE USO GERAL 5L, SEM DELUIÇÃO</t>
  </si>
  <si>
    <t>PACO</t>
  </si>
  <si>
    <t>REFIL PARA ALCOOL GEL 70%</t>
  </si>
  <si>
    <t>FACILITIES (40%)</t>
  </si>
  <si>
    <t>Considerando 1 unidade para 22 unidades Sesc</t>
  </si>
  <si>
    <t>Para recolhimento de resíduos da jardinagem</t>
  </si>
  <si>
    <t>Considerando 4 unidades para atender 22 unidades Sesc</t>
  </si>
  <si>
    <t>Limpeza dos vasos presentes nas unidades e auxilio na higienização de ferramentas</t>
  </si>
  <si>
    <t>Considerando 2 unidades para atender 22 unidades Sesc</t>
  </si>
  <si>
    <t>Para limpeza de pisos após irrigação dos vasos</t>
  </si>
  <si>
    <t>Considerando 2 unidades para atender 18 unidades Sesc menores e 4 unidades para atender Contagem, Ouro Preto, Venda Nova e Paracatu</t>
  </si>
  <si>
    <t>Para limpeza de resíduos da jardinagem</t>
  </si>
  <si>
    <t>ALCOOL ISOPROPILICO 100% - 5L</t>
  </si>
  <si>
    <t>Cor: Incolor; Odor: Característico; Aspecto: Líquido; Ativo: Álcool Isopropílico min. 99,5 %; Validade: 24 (vinte e quatro) meses a partir da data de fabricação</t>
  </si>
  <si>
    <t>Considerando 3 unidades para atender 18 unidades Sesc menores e 5 unidades para atender Contagem, Ouro Preto, Venda Nova e Paracatu</t>
  </si>
  <si>
    <t>Para higienização das ferramentas da jardinagem</t>
  </si>
  <si>
    <t>DETERGENTE NEUTRO - 2 L</t>
  </si>
  <si>
    <t>Detergente líquido, composto de tensoativos aniônicos, coadjuvantes, preservantes componente ativo linear alquibenzeno sulfo-nato de sódio;
Aroma neutro, com tensoativos biodegradável;
Frasco de 2 litros;
Produto com registro na ANVISA</t>
  </si>
  <si>
    <t>Para controle e combate de pragas em jardins</t>
  </si>
  <si>
    <t>Polvilho Antisséptico Tradicional 200g</t>
  </si>
  <si>
    <t xml:space="preserve">Para limpeza e desinfecção das mãos, cremoso, com pH: 5,5 a 9,5, apropriado e com ação sanificante;
Sem perfume utilizado sem diluição;
Embalagem flexível tipo Sachê (BAG), com bico dosador (Mangueirinha);
O produto deverá ser caracterizado de risco II;
Apresentar ficha técnica do produto e registro na ANVISA, conforme RDC 184 de 22/10/2001.  </t>
  </si>
  <si>
    <t>BLOQUEADOR DE ODORES SANITARIOS EM SPRAY 60ML</t>
  </si>
  <si>
    <t>Bloqueador de Odores Sanitários de alta qualidade; Borrifado antes de usar o sanitário, eliminando de forma definitiva o mau cheiro; Frasco Spray de 60 mL; Preferencialmente aromas: Capim Limão, Lavanda ou Floral, conforme disponibilidade do fornecedor e escolha do Contratante.</t>
  </si>
  <si>
    <t>POLVILHO ANTISSÉPTICO</t>
  </si>
  <si>
    <t>Produto indicado para limpar piso encardido, limpa pedras como a pedra Portuguesa Preta (mosaico português, comum em calçadas), Mármore encardido, pedra de São Tomé, Miracema, pedra Mineira, etc, pois possui um detergente ácido de alta concentração, desenvolvido para a lavagem manual ou automatizada de superfícies.
 Embalagem com 5 litros. Produto concentrado e rentável. Contém tensoativos biodegradáveis. Não agride o meio ambiente. Rápida diluição em água. Possui agentes especiais de remoção de sujidades inorgânicas (terra, fuligens, oxidações/ferrugem). Boa formação de espuma. Facilmente removido por enxágue. Pode ser utilizado na limpeza de superfícies e equipamentos de alumínio.Não Inflamável.</t>
  </si>
  <si>
    <t>BALDE PLÁSTICO 14 LITROS - Material: polipropileno; capacidade: 14 litros; com alça anatômica e segura, em plástico ultra resistente; com bico direcionador de água e escala medidora de volume; cor: cristal, medindo 466x265x252mm, com margem de variação de 10%</t>
  </si>
  <si>
    <t>Balde de Plástico com Alça de Ferro 20 Litros Preto confeccionado em Plástico de alta qualidade;  Material: polipropileno; capacidade: 20 litros; com alça anatômica e segura, em plástico ultra resistente; Capacidade: 20 litros. Medidas: interno 31cm x altura 34 cm com margem de variação de 10%</t>
  </si>
  <si>
    <t>BORRIFADOR 1000 ML: Borrifador com válvula borrifadora spray modelo gatilho;
Capacidade de 1000 ml; Cor: cristal; Confeccionado em material plástico.</t>
  </si>
  <si>
    <t xml:space="preserve">Pulverizador Manual 2 Litros Com Válvula Segurança. Material: Plástico ABS durável.
 Cor: sem preferência de cor. Tipo de Pulverizador: Manual. Capacidade do Reservatório (L): 2
 Sistema de Pressão: Previa.  Acionamento da Bomba: Gatilho. Bico com jato regulável
 3 Meses de Garantia
</t>
  </si>
  <si>
    <t>CABO EM ALUMÍNIO PARA SUPORTE LT: Extensão telescópica até 1,40m; Cabo de 22 a 24 mm em alumínio anodizado,  com pintura eletrostática de alta resistência, com garras para fixação da fibra; Cores variadas; Ponteira com rosca e compatível com a base suporte LT</t>
  </si>
  <si>
    <t>MANGUEIRA 1/2 " EM PVC: Poliéster trançado, alta pressão, com dois engates, na cor cristal; medindo 50 m; com bico em material plástico resistente; Com variação dimensional 10% para mais ou para menos.</t>
  </si>
  <si>
    <t>LIXEIRAS</t>
  </si>
  <si>
    <t>ALCOOL GEL  PARA AS MAOS REFIL 800ML</t>
  </si>
  <si>
    <t>ES15000010</t>
  </si>
  <si>
    <t>ÁLCOOL GEL 70% REFIL(BAG) DE 800 mL: Sanitizante, a base de álcool etílico 70% para antissepsia complementar das mãos. Com agentes hidratantes que promovem assepsia a seco rápido, sem deixar odor residual. Embalagem flexível tipo Sachê (BAG), com bico dosador (Mangueirinha).
O produto deverá ser caracterizado de risco I.
Apresentar ficha técnica do produto e notificação na ANVISA/MS, conforme RDC 184 de 22/10/2001;</t>
  </si>
  <si>
    <t>PLANEJAMENTO 2024</t>
  </si>
  <si>
    <t>LOCAL / USO</t>
  </si>
  <si>
    <r>
      <t xml:space="preserve">IMAGEM
</t>
    </r>
    <r>
      <rPr>
        <sz val="10"/>
        <color theme="1"/>
        <rFont val="Calibri"/>
        <family val="2"/>
        <scheme val="minor"/>
      </rPr>
      <t>(As imagens são meramente ilustrativas)</t>
    </r>
  </si>
  <si>
    <t>QUANTIDADE
TOTAL</t>
  </si>
  <si>
    <t>UNIDADE
SESC</t>
  </si>
  <si>
    <t>QUANTIDADE
POR UNIDADE</t>
  </si>
  <si>
    <t>VALOR 
UNITÁRIO</t>
  </si>
  <si>
    <t>VALOR POR UNIDADE</t>
  </si>
  <si>
    <t>Coletor de resíduos tubular em inox com tampa basculante. 
Altura: 31,5 cm. 
Diâmetro: 24 cm.
Capacidade 13,5 litros. 
Identificação na cor preta de resíduos não recicláveis.
Variação dimensional de até 5%.</t>
  </si>
  <si>
    <t xml:space="preserve">
Para disposição de resíduos não recicláveis.
Uso em banheiros PNE (PCD).</t>
  </si>
  <si>
    <t>ARAXÁ</t>
  </si>
  <si>
    <t>PATOS DE MINAS</t>
  </si>
  <si>
    <t>CARLOS PRATES</t>
  </si>
  <si>
    <t>POUSO ALEGRE</t>
  </si>
  <si>
    <t>SANTA LUZIA</t>
  </si>
  <si>
    <t>SETE LAGOAS</t>
  </si>
  <si>
    <t>UBERABA</t>
  </si>
  <si>
    <t>MERCADO DAS FLORES</t>
  </si>
  <si>
    <t>VARGINHA</t>
  </si>
  <si>
    <t>CATAGUASES</t>
  </si>
  <si>
    <t>SANTOS DUMONT</t>
  </si>
  <si>
    <t>ESTOQUE</t>
  </si>
  <si>
    <t>SÃO LOURENÇO</t>
  </si>
  <si>
    <t>GOVERNADOR VALADARES</t>
  </si>
  <si>
    <t>Uso próximo aos sanitários (coletor por bacia sanitária / cabine).
Para disposição de resíduos não recicláveis / orgânicos.</t>
  </si>
  <si>
    <t>CONTAGEM</t>
  </si>
  <si>
    <t>OURO PRETO</t>
  </si>
  <si>
    <t>SANTA QUITÉRIA</t>
  </si>
  <si>
    <t>Coletor de resíduos retangular em polietileno com tampa e pedal e aro para prender o saco de lixo.
Cor: branca.  
Dimensões: Largura: 28 cm. 
Altura: 44cm. 
Capacidade: 15 litros.
Identificação na cor preta de resíduos não recicláveis.</t>
  </si>
  <si>
    <t>Para disposição de resíduos não recicláveis.
Uso em banheiros.</t>
  </si>
  <si>
    <t>JUIZ DE FORA</t>
  </si>
  <si>
    <t>CONTACT CENTER</t>
  </si>
  <si>
    <t>POÇOS DE CALDAS</t>
  </si>
  <si>
    <t>Coletor de resíduos quadrado com pedal e tampa.
Dimensões aproximadas do produto: 29,5 x 24 x 39 cm
Estrutura: Aço Inoxidável
Acabamento: Polipropileno
Balde Interno: Polipropileno com alça.
Capacidade: 12 L.
Identificação na cor preta de resíduos não recicláveis.</t>
  </si>
  <si>
    <t xml:space="preserve">
Para disposição de resíduos não recicláveis.
Uso em banheiros.</t>
  </si>
  <si>
    <t>Jogo seletivo tubular com 03 coletores, em inox com base e aro em polipropileno nas cores cinza (não reviclável) ,  verde (reciclável) e azul (reciclável) com altura de 3 centímetros (cada lixeira).  
Aro interno que permite prender o saco de lixo.
Capacidade 20,5 litros (cada lixeira). 
Aro interno que permite prender o saco de lixo. 
Dimensão: altura 65 cm e diâmetro 20 cm (cada lixeira).
Deverá estar descrito em 01 coletor não reciclável, no outro coletor reciclável e no outro coletor papel.</t>
  </si>
  <si>
    <t xml:space="preserve">
Para disposição de resíduos recicláveis e não recicláveis.
Uso em área comum interna (corredores/hall).</t>
  </si>
  <si>
    <t>PALLADIUM</t>
  </si>
  <si>
    <t xml:space="preserve">
Coletor de resíduos tubular em inox com base e aro em inox, aro interno que permite prender o saco de lixo. 
Capacidade: 75 litros.
Altura: 70cm – diâmetro: 37cm. 
Identificação na cor preta de resíduos não recicláveis.</t>
  </si>
  <si>
    <t xml:space="preserve">
Para disposição de resíduos não recicláveis.
Uso próximo à papeleira.</t>
  </si>
  <si>
    <t>Coletor de resíduos em aço inox, quadrado meia tampa vazada.
Capacidade: 50 Litros.
Medidas: A 26 X L 26 X C 70 cm.
Identificação na cor preta de resíduos não recicláveis.</t>
  </si>
  <si>
    <t>Coletor ecológico para 150 lâmpadas fluorescentes tubulares de 1,20m, equipada com filtro de carvão ativo, separadores e placa de identificação do resíduo. 
Medidas: 87cm x 1,24cm x 48cm. 
Peso: 27Kg. 
Composição: matéria reciclado, sendo: aparas de tubos de creme dental, polietileno (75%) e alumínio (25%).
Variação dimensional de até 5%.</t>
  </si>
  <si>
    <t xml:space="preserve">Uso nos pontos de armazenamento temporário de resíduos (entrepostos de coleta seletiva a ser construído).
Para armazenamento / disposição de lâmpadas queimadas/inservíveis. </t>
  </si>
  <si>
    <t>MONTES CLAROS</t>
  </si>
  <si>
    <t>VENDA NOVA</t>
  </si>
  <si>
    <t>Coletor ecológico para 60 lâmpadas fluorescentes tubulares de 1,20m, equipada com filtro de carvão ativo, separadores e placa de identificação do resíduo. 
Medidas: 1,27cm x 48cm x 29cm. 
Peso: 23Kg.
Composição: matéria reciclado, sendo: aparas de tubos de creme dental, polietileno (75%) e alumínio (25%).
Variação dimensional de até 5%</t>
  </si>
  <si>
    <t>UBERLÂNDIA</t>
  </si>
  <si>
    <t>MESA BRASIL BH</t>
  </si>
  <si>
    <t xml:space="preserve">Lixeira retangular em polietileno com tampa e pedal e aro para prender o saco de lixo.
Cor: branca.  
Identificação na cor preta de resíduos não recicláveis.  
Profundidade: 37 cm. 
Largura: 44,5 cm. 
Altura: 71 cm. 
Capacidade: 50 litros.
Variação dimensional de até 5%.
</t>
  </si>
  <si>
    <t>Uso em refeitórios, copa, cozinha, restaurantes e vestiários.
Para disposição de resíduos não recicláveis / orgânicos.</t>
  </si>
  <si>
    <t>Coletor de resíduos seletivo retangular, em polietileno com pedal e tampa e aro para prender o saco de lixo. 
Cor: verde, no padrão da coleta seletiva.  
Capacidade: 50 litros.
Medidas: Altura: 71 cm - Largura: 44,5 cm – profundidade: 37 cm.
Identificação: adesivo resíduo reciclável.</t>
  </si>
  <si>
    <t>Para disposição de resíduos  recicláveis.
Utilizado no salão do restaurante.</t>
  </si>
  <si>
    <t>PARACATU</t>
  </si>
  <si>
    <t>TUPINAMBÁS</t>
  </si>
  <si>
    <t>Lixeira retangular em polietileno com tampa e pedal e aro para prender o saco de lixo.
Cor: branca.  
Identificação na cor preta de resíduos não recicláveis.
Profundidade: 46 cm. 
Largura: 57 cm. 
Altura: 92 cm. 
Capacidade: 100 litros. 
Variação dimensional de até 5%.</t>
  </si>
  <si>
    <t>Carrinho coletor tipo contentor, com tampa e capacidade de 240 litros, fabricado em polietileno de alta densidade (PEAD), aditivado com proteção UV.
Cor: cinza. 
Identificação  na cor branca com nome e simbologia de resíduo não reciclável, no padrão da coleta seletiva.
Altura aproximada: 1115 mm. 
Largura:  580 mm. 
Profundidade: 780 mm.
Variação dimensional de até 5%.</t>
  </si>
  <si>
    <t>Uso nas áreas de serviços, abrigos de resíduos, dentre outros.
Para disposição de resíduos não recicláveis.</t>
  </si>
  <si>
    <t>CENÁRIO</t>
  </si>
  <si>
    <t>Carrinho coletor tipo contentor, com tampa e capacidade de 240 litros, fabricado em polietileno de alta densidade (PEAD), aditivado com proteção UV.
Cor: verde. 
Identificação  na cor branca com nome e simbologia de resíduo reciclável, no padrão da coleta seletiva.
Altura aproximada: 1115 mm. 
Largura:  580 mm. 
Profundidade: 780 mm.
Variação dimensional de até 5%.</t>
  </si>
  <si>
    <t>Uso nas áreas de serviços, abrigos de resíduos, dentre outros.
Para disposição de resíduos recicláveis.</t>
  </si>
  <si>
    <t>Carrinho coletor tipo contentor, com tampa e capacidade de 240 litros, fabricado em polietileno de alta densidade (PEAD), aditivado com proteção UV.
Cor: azul. 
Identificação  na cor branca com nome e simbologia de resíduo papel, no padrão da coleta seletiva.
Altura aproximada: 1115 mm. 
Largura:  580 mm. 
Profundidade: 780 mm.
Variação dimensional de até 5%.</t>
  </si>
  <si>
    <t>Uso nas áreas de serviços, abrigos de resíduos, dentre outros.
Para disposição de resíduos de papel.</t>
  </si>
  <si>
    <t>Contentor em polietileno injetado de alta densidade (PEAD) e aditivado com proteção UV.
Cor: cinza.
Identificação pintada na cor branca de não recicláveis, no padrão da coleta seletiva. 
Capacidade 1.000 litros. 
Medidas externas: 1300mm altura x 1370mm largura x 1040mm profundidade. Acompanha tampa articulada ao próprio corpo, munhões laterais para basculamento, dreno para escoamento de líquidos e quatro giratórios com rodas de borracha de 8”, sendo dois com freio de estacionamento e com ângulo de giro de 360°. 
Variação dimensional de 5%.</t>
  </si>
  <si>
    <t>Uso em abrigos de resíduos, dentre outros.
Para disposição de resíduos não recicláveis.</t>
  </si>
  <si>
    <t>Contentor em polietileno injetado de alta densidade (PEAD) e aditivado com proteção UV.
Cor: verde.
Identificação pintada na cor branca de recicláveis, no padrão da coleta seletiva. 
Capacidade 1.000 litros. 
Medidas externas: 1300mm altura x 1370mm largura x 1040mm profundidade. Acompanha tampa articulada ao próprio corpo, munhões laterais para basculamento, dreno para escoamento de líquidos e quatro giratórios com rodas de borracha de 8”, sendo dois com freio de estacionamento e com ângulo de giro de 360°. 
Variação dimensional de 5%.</t>
  </si>
  <si>
    <t>Uso em abrigos de resíduos, dentre outros.
Para disposição de resíduos recicláveis.</t>
  </si>
  <si>
    <t>Contentor em polietileno injetado de alta densidade (PEAD) e aditivado com proteção UV.
Cor: azul.
Identificação pintada na cor branca de papel, no padrão da coleta seletiva. 
Capacidade 1.000 litros. 
Medidas externas: 1300mm altura x 1370mm largura x 1040mm profundidade. Acompanha tampa articulada ao próprio corpo, munhões laterais para basculamento, dreno para escoamento de líquidos e quatro giratórios com rodas de borracha de 8”, sendo dois com freio de estacionamento e com ângulo de giro de 360°. 
Variação dimensional de 5%.</t>
  </si>
  <si>
    <t>Uso em abrigos de resíduos, dentre outros.
Para disposição de resíduos de papel.</t>
  </si>
  <si>
    <t xml:space="preserve">Contentor em polietileno injetado de alta densidade (PEAD) e aditivado com proteção UV.
Cor: verde.
Capacidade 500 litros. 
Medidas externas: 1110 cm de altura x 136 cm de largura x 65 cm de profundidade. 
Acompanha tampa articulada ao próprio corpo, munhões laterais para basculamento, dreno para escoamento de líquidos e quatro giratórios com rodas de borracha de 8”, sendo dois com freio de estacionamento e com ângulo de giro de 360°. 
Identificação pintada na cor branca de papel, no padrão da coleta seletiva. </t>
  </si>
  <si>
    <t>Para disposição de resíduos recicláveis.
Uso em abrigos de resíduos, dentre outros.</t>
  </si>
  <si>
    <t>Coletor de resíduos tubular em material madeira plástica, com tampa meia abertura e protetor de chuva. 
Com suporte para fixar o coletor no solo.
Dimensão: diâmetro 50 cm, altura 50 cm.
Capacidade: 67L.
Coletor e tampa meia abertura na cor marrom.</t>
  </si>
  <si>
    <t>Uso em trilhas de ecoturismo.
Para disposição de resíduos comuns.</t>
  </si>
  <si>
    <t>TRILHA ITUITABA</t>
  </si>
  <si>
    <t>Jogo seletivo retangular com 03 coletores, fabricado em processo de rotomoldagem sem soldas ou emendas em polietileno com tratamento UV, nas cores: azul, verde e cinza. 
Acabamento com tampa em polietileno para travamento dos módulos, aro com 03 aberturas. 
Capacidade: 15 litros cada compartimento (coletor).
Medidas: Altura total: 35 cm - largura total: 57 cm – profundidade: 20 cm
Identificação de papel no compartimento azul, recicláveis no compartimento verde e não recicláveis no compartimento cinza.</t>
  </si>
  <si>
    <t>Para disposição de resíduos recicláveis e não recicláveis.
Utliizado em escritórios, salas, dentre outros.</t>
  </si>
  <si>
    <t>Para disposição de  resíduos infectantes.
Uso em locais que possuem serviços de saúde, ex: consultório.</t>
  </si>
  <si>
    <t>Jogo seletivo retangular com 03 coletores, fabricado em processo de rotomoldagem sem soldas ou emendas em polietileno com tratamento UV, nas cores: azul , verde e cinza no padrão da coleta seletiva. 
Acabamento com tampa em polietileno para travamento dos módulos, tampa com 03 aberturas. 
Capacidade: 35 litros cada compartimento (coletor). 
Dimensões: 77 x 70,5 x 24 cm
Medidas: Altura total: 35 cm - largura total: 57 cm – profundidade: 20 cm
Identificação de papel no compartimento azul, recicláveis no compartimento verde e não recicláveis no compartimento cinza.</t>
  </si>
  <si>
    <t>Para disposição de resíduos recicláveis e não recicláveis.
Utilizado em locais de maior fluxo de pessoas (devido a geração de resíduos), tais como: próximo a lanchonetes e restaurantes, área comum, hall, corredores, dentre outros.</t>
  </si>
  <si>
    <t>Carrinho coletor tipo contentor, com tampa e capacidade de 360 litros, fabricado em polietileno de alta densidade (PEAD), aditivado com proteção UV.
Cor: azul. 
Altura aproximada: 1110 mm. 
Largura:  620 mm. 
Profundidade: 865 mm. 
Identificação  na cor branca com nome e simbologia de resíduo papel, no padrão da coleta seletiva.</t>
  </si>
  <si>
    <t>Para disposição de resíduos de papel.
Uso nas áreas de serviços, abrigos de resíduos, dentre outros.</t>
  </si>
  <si>
    <t>Carrinho coletor tipo contentor, com tampa e capacidade de 360 litros, fabricado em polietileno de alta densidade (PEAD), aditivado com proteção UV.
Cor: verde. 
Altura aproximada: 1110 mm. 
Largura:  620 mm. 
Profundidade: 865 mm.
Identificação  na cor branca com nome e simbologia de resíduo reciclável, no padrão da coleta seletiva.</t>
  </si>
  <si>
    <t>Para disposição de resíduos recicláveis.
Uso nas áreas de serviços, abrigos de resíduos, dentre outros.</t>
  </si>
  <si>
    <t xml:space="preserve">
Carrinho coletor tipo contentor, com tampa e capacidade de 360 litros, fabricado em polietileno de alta densidade (PEAD), aditivado com proteção UV.
Cor: cinza. 
Altura aproximada: 1110 mm. 
Largura:  620 mm. 
Profundidade: 865 mm.
Identificação  na cor branca com nome e simbologia de resíduo não reciclável, no padrão da coleta seletiva.</t>
  </si>
  <si>
    <t>Para disposição de resíduos não recicláveis.
Uso nas áreas de serviços, abrigos de resíduos, dentre outros.</t>
  </si>
  <si>
    <t xml:space="preserve">Contentor em polietileno injetado de alta densidade (PEAD) e aditivado com proteção UV.
Cor: Branca.
Identificação pintada na cor preta com nome e simbologia de resíduo infectante. 
Capacidade 1.000 litros. 
Medidas externas: 1300mm altura x 1370mm largura x 1040mm profundidade. 
Acompanha tampa articulada ao próprio corpo, munhões laterais para basculamento, dreno para escoamento de líquidos e quatro giratórios com rodas de borracha de 8”, sendo dois com freio de estacionamento e com ângulo de giro de 360°. </t>
  </si>
  <si>
    <t xml:space="preserve">
Para disposição de resíduos infectantes.
Uso em abrigos de resíduos, dentre outros.</t>
  </si>
  <si>
    <t xml:space="preserve">Carrinho coletor tipo contentor, com tampa e capacidade de 240 litros, fabricado em polietileno de alta densidade (PEAD), aditivado com proteção UV.
Cor: branca. 
Altura aproximada: 1115 mm. 
Largura:  580 mm. 
Profundidade: 780 mm.
Identificação  na cor preta com nome e simbologia de resíduo infectante. </t>
  </si>
  <si>
    <t xml:space="preserve">
Para disposição de  resíduos infectantes..
Uso em locais que possuem serviços de saúde, abrigos de resíduos, dentre outros. </t>
  </si>
  <si>
    <t xml:space="preserve">
Coletor de resíduos seletivo redondo, em polipropileno e aço carbono. 
Com pedal e tampa. 
Cor: verde, no padrão da coleta seletiva. 
Capacidade: 50 litros.
Medidas: Altura: 74 cm - Largura: 49 cm – profundidade: 60 cm.
Identificação: adesivo resíduo reciclável.</t>
  </si>
  <si>
    <t>Para disposição de resíduos  recicláveis.
Utilizado na cozinha do restaurante.</t>
  </si>
  <si>
    <t>PARA RESIDUOS ORGÂNICOS
Coletor de resíduos seletivo redondo, em polipropileno e aço carbono. 
Com pedal e tampa. 
Cor: BRANCO, no padrão da coleta seletiva. 
Capacidade: 50 litros.
Medidas: Altura: 74 cm - Largura: 49 cm – profundidade: 60 cm.
Identificação: adesivo resíduo reciclável.</t>
  </si>
  <si>
    <t xml:space="preserve">
Para disposição de resíduos recicláveis e não recicláveis.
Utilizado na UH (apartamento/chalé), exceto banheiro..</t>
  </si>
  <si>
    <t xml:space="preserve">TOTAL </t>
  </si>
  <si>
    <t>Coletor ecológico para 150 lâmpadas fluorescentes tubulares de 1,20m</t>
  </si>
  <si>
    <t>Coletor ecológico para 60 lâmpadas fluorescentes tubulares de 1,20m</t>
  </si>
  <si>
    <t xml:space="preserve">Carrinho coletor tipo contentor, com tampa e capacidade de 360 litros. Cor: azul. </t>
  </si>
  <si>
    <t xml:space="preserve">Carrinho coletor tipo contentor, com tampa e capacidade de 360 litros, Cor: verde. </t>
  </si>
  <si>
    <t>Carrinho coletor tipo contentor, com tampa e capacidade de 360 litros, Cor: cinza.</t>
  </si>
  <si>
    <t>Contentor em polietileno, Capacidade 1000 litros, Cor: Branca.</t>
  </si>
  <si>
    <t xml:space="preserve">Coletor de resíduos seletivo redondo, Capacidade 50 litros. Cor verde. </t>
  </si>
  <si>
    <t xml:space="preserve">Coletor de resíduos seletivo redondo, Capacidade 50 litros. Cor branco. </t>
  </si>
  <si>
    <t>Jogo seletivo retangular com 03 coletores, nas cores: azul, verde e cinza.</t>
  </si>
  <si>
    <t>Jogo seletivo retangular com 03 coletores, fabricado em processo de rotomoldagem sem soldas ou emendas em polietileno com tratamento UV, nas cores: azul , verde e cinza no padrão da coleta seletiva.</t>
  </si>
  <si>
    <t>Lixeira retangular em polietileno com tampa e pedal e aro para prender o saco de lixo - 100 Litros</t>
  </si>
  <si>
    <t>Coletor de resíduos quadrado com pedal e tampa em inox-12 Litros</t>
  </si>
  <si>
    <t>Coletor de resíduos tubular em inox com tampa basculante - 13,5 Litros</t>
  </si>
  <si>
    <t>Lixeira retangular em polietileno com tampa e pedal e aro para prender o saco de lixo -50 Litros</t>
  </si>
  <si>
    <t>ES15000160</t>
  </si>
  <si>
    <t>ES15000035</t>
  </si>
  <si>
    <t xml:space="preserve">
Lixeira tubular em polietileno com pedal e tampa.
Cor: branca.  
Dimensões: 
Diâmentro: 27 cm.
Altura: 30 cm. 
Capacidade: 11/12 litros.
Identificação na cor preta de resíduos não recicláveis.
Variação dimensional de até 5%.</t>
  </si>
  <si>
    <t>Lixeira Tubular em polietileno com pedal e tampa - 11/12 Litros</t>
  </si>
  <si>
    <t xml:space="preserve">Contentor em polietileno injetado de alta densidade (PEAD) e aditivado com proteção UV.
Cor: Azul
Capacidade 500 litros. </t>
  </si>
  <si>
    <t xml:space="preserve">Contentor em polietileno injetado de alta densidade (PEAD) e aditivado com proteção UV.
Cor: Verde
Capacidade 500 litros. </t>
  </si>
  <si>
    <t xml:space="preserve">Carrinho coletor tipo contentor, com tampa e capacidade de 240 litros, fabricado em polietileno de alta densidade (PEAD), aditivado com proteção UV.
Cor: cinza. </t>
  </si>
  <si>
    <t xml:space="preserve">Carrinho coletor tipo contentor, com tampa e capacidade de 240 litros, fabricado em polietileno de alta densidade (PEAD), aditivado com proteção UV.
Cor: verde. </t>
  </si>
  <si>
    <t xml:space="preserve">Carrinho coletor tipo contentor, com tampa e capacidade de 240 litros, fabricado em polietileno de alta densidade (PEAD), aditivado com proteção UV.
Cor: Azul. </t>
  </si>
  <si>
    <t xml:space="preserve">Carrinho coletor tipo contentor, com tampa e capacidade de 240 litros, fabricado em polietileno de alta densidade (PEAD), aditivado com proteção UV.
Cor: branca. </t>
  </si>
  <si>
    <t xml:space="preserve">Contentor em polietileno injetado de alta densidade (PEAD) e aditivado com proteção UV.
Cor: azul.
Capacidade 1.000 litros. </t>
  </si>
  <si>
    <t xml:space="preserve">Contentor em polietileno injetado de alta densidade (PEAD) e aditivado com proteção UV.
Cor: verde.
Capacidade 1.000 litros. </t>
  </si>
  <si>
    <t xml:space="preserve">Contentor em polietileno injetado de alta densidade (PEAD) e aditivado com proteção UV.
Cor: Cinza.
Capacidade 1.000 litros. </t>
  </si>
  <si>
    <t>ES15000036</t>
  </si>
  <si>
    <t xml:space="preserve">Contentor em polietileno injetado de alta densidade (PEAD) e aditivado com proteção UV.
Cor: Azul.
Capacidade 500 litros. 
Medidas externas: 1110 cm de altura x 136 cm de largura x 65 cm de profundidade. 
Acompanha tampa articulada ao próprio corpo, munhões laterais para basculamento, dreno para escoamento de líquidos e quatro giratórios com rodas de borracha de 8”, sendo dois com freio de estacionamento e com ângulo de giro de 360°. 
Identificação pintada na cor branca de papel, no padrão da coleta seletiva. </t>
  </si>
  <si>
    <t>ES15000161</t>
  </si>
  <si>
    <t>Coletor de resíduos retangular em polietileno com tampa e pedal, Capacidade 15 litros, Cor Branca</t>
  </si>
  <si>
    <t>Jogo seletivo tubular com 03 coletores inox cores cinza,  verde e azul. Capacidade 20,5 litros.</t>
  </si>
  <si>
    <t>Coletor de resíduos tubular em inox com base e aro em inox, Capacidade: 75 litros.</t>
  </si>
  <si>
    <t>Coletor de resíduos em aço inox, quadrado meia tampa vazada. Capacidade: 50 Litros</t>
  </si>
  <si>
    <t>Coletor de resíduos seletivo retangular, em polietileno com pedal e tampa, Capacidade: 50 litros, Cor Verde.</t>
  </si>
  <si>
    <t>Coletor de resíduos tubular em material madeira plástica, com tampa, Capacidade: 67L, Com suporte</t>
  </si>
  <si>
    <t>Coletor de resíduos hospitalar, formato tubular com tampa e pedal, Capacidade 30 litros, Cor Branca</t>
  </si>
  <si>
    <t>Coletor de resíduos hospitalar no formato tubular com tampa acionada por meio de pedal.
Deve ser confeccionada em polietileno rotomoldado de alta densidade e o pedal deve ser confeccionado em aço galvanizado. 
Cor: branca.  
Capacidade 30 litros.
Com identificação de resíduo infectante (escrita e simbologia).</t>
  </si>
  <si>
    <t>Jogo seletivo redondo, em plástico com 02 divisórias. 
As divisórias internas são removíveis em plástico.
Cor: verde e cinza, no padrão da coleta seletiva. 
Capacidade: 11 litros cada compartimento (coletor), total: 22 litros o jogo.
Medidas: Diâmetro: 31,5 cm - Altura 37,4 cm.
Identificação: recicláveis no compartimento verde e não recicláveis no compartimento cinza.</t>
  </si>
  <si>
    <t>Jogo seletivo redondo, em plástico com 02 divisórias. Capacidade: 11 litros cada compartimento. Cor: verde e cinza</t>
  </si>
  <si>
    <t xml:space="preserve">PANO MULTIUSO: 50% poliéster e 50% viscose; descrição: FS (Não Tecido); Rolo com 300 m de 28 cm de largura. Tamanho da unidade da folha: 28cm x 50cm. Gramatura de 30 a 35 g/m²; </t>
  </si>
  <si>
    <t>ES15000218</t>
  </si>
  <si>
    <t>ES15000219</t>
  </si>
  <si>
    <t>ES15000220</t>
  </si>
  <si>
    <t>ES15000221</t>
  </si>
  <si>
    <t>ES15000222</t>
  </si>
  <si>
    <t>ES15000223</t>
  </si>
  <si>
    <t>ES15000224</t>
  </si>
  <si>
    <t>ES15000225</t>
  </si>
  <si>
    <t>ES15000226</t>
  </si>
  <si>
    <t>ES15000227</t>
  </si>
  <si>
    <t>ES15000228</t>
  </si>
  <si>
    <t>ES15000229</t>
  </si>
  <si>
    <t>ES15000230</t>
  </si>
  <si>
    <t>ES15000231</t>
  </si>
  <si>
    <t>ES15000207</t>
  </si>
  <si>
    <t>ES15000209</t>
  </si>
  <si>
    <t>ES15000206</t>
  </si>
  <si>
    <t>ES15000205</t>
  </si>
  <si>
    <t>ES15000212</t>
  </si>
  <si>
    <t>ESTOQUE CENTRO DE DISTRIBUIÇÃO (18_09-2023)</t>
  </si>
  <si>
    <t>0,5Consumo médio (8 meses) conforme histórico MXM</t>
  </si>
  <si>
    <t>Quantidade estimada aderente a média de consumo em 2023</t>
  </si>
  <si>
    <t>12,375Consumo médio (8 meses) conforme histórico MXM</t>
  </si>
  <si>
    <t>0Consumo médio (8 meses) conforme histórico MXM</t>
  </si>
  <si>
    <t>3,375Consumo médio (8 meses) conforme histórico MXM</t>
  </si>
  <si>
    <t>42,625Consumo médio (8 meses) conforme histórico MXM</t>
  </si>
  <si>
    <t xml:space="preserve">Quantidade como forma de estoque estratégico para o item </t>
  </si>
  <si>
    <t>Sem registro de consumo em 2023</t>
  </si>
  <si>
    <t>74,875Consumo médio (8 meses) conforme histórico MXM</t>
  </si>
  <si>
    <t>57,125Consumo médio (8 meses) conforme histórico MXM</t>
  </si>
  <si>
    <t>6,5Consumo médio (8 meses) conforme histórico MXM</t>
  </si>
  <si>
    <t>6,125Consumo médio (8 meses) conforme histórico MXM</t>
  </si>
  <si>
    <t>1,5Consumo médio (8 meses) conforme histórico MXM</t>
  </si>
  <si>
    <t>44,375Consumo médio (8 meses) conforme histórico MXM</t>
  </si>
  <si>
    <t>170,375Consumo médio (8 meses) conforme histórico MXM</t>
  </si>
  <si>
    <t>43,125Consumo médio (8 meses) conforme histórico MXM</t>
  </si>
  <si>
    <t>0,25Consumo médio (8 meses) conforme histórico MXM</t>
  </si>
  <si>
    <t>13,25Consumo médio (8 meses) conforme histórico MXM</t>
  </si>
  <si>
    <t>0,375Consumo médio (8 meses) conforme histórico MXM</t>
  </si>
  <si>
    <t>7,625Consumo médio (8 meses) conforme histórico MXM</t>
  </si>
  <si>
    <t>1,125Consumo médio (8 meses) conforme histórico MXM</t>
  </si>
  <si>
    <t>1Consumo médio (8 meses) conforme histórico MXM</t>
  </si>
  <si>
    <t>0,125Consumo médio (8 meses) conforme histórico MXM</t>
  </si>
  <si>
    <t>17,375Consumo médio (8 meses) conforme histórico MXM</t>
  </si>
  <si>
    <t>Estimar abertura de novas unidades</t>
  </si>
  <si>
    <t>12,75Consumo médio (8 meses) conforme histórico MXM</t>
  </si>
  <si>
    <t>11,5Consumo médio (8 meses) conforme histórico MXM</t>
  </si>
  <si>
    <t>0,75Consumo médio (8 meses) conforme histórico MXM</t>
  </si>
  <si>
    <t>1,875Consumo médio (8 meses) conforme histórico MXM</t>
  </si>
  <si>
    <t>52,375Consumo médio (8 meses) conforme histórico MXM</t>
  </si>
  <si>
    <t>2,375Consumo médio (8 meses) conforme histórico MXM</t>
  </si>
  <si>
    <t>Quantidade estimada aderente a média de consumo em 2024</t>
  </si>
  <si>
    <t>Quantidade estimada aderente a média de consumo em 2025</t>
  </si>
  <si>
    <t>Quantidade estimada aderente a média de consumo em 2026</t>
  </si>
  <si>
    <t>Quantidade estimada aderente a média de consumo em 2027</t>
  </si>
  <si>
    <t>Quantidade estimada aderente a média de consumo em 2028</t>
  </si>
  <si>
    <t>0,625Consumo médio (8 meses) conforme histórico MXM</t>
  </si>
  <si>
    <t>Quantidade estimada aderente a média de consumo em 2029</t>
  </si>
  <si>
    <t>Quantidade estimada aderente a média de consumo em 2030</t>
  </si>
  <si>
    <t>Quantidade estimada aderente a média de consumo em 2031</t>
  </si>
  <si>
    <t>Quantidade estimada aderente a média de consumo em 2032</t>
  </si>
  <si>
    <t>1,75Consumo médio (8 meses) conforme histórico MXM</t>
  </si>
  <si>
    <t>Quantidade estimada aderente a média de consumo em 2033</t>
  </si>
  <si>
    <t>4,125Consumo médio (8 meses) conforme histórico MXM</t>
  </si>
  <si>
    <t>Quantidade estimada aderente a média de consumo em 2034</t>
  </si>
  <si>
    <t>Quantidade estimada aderente a média de consumo em 2035</t>
  </si>
  <si>
    <t>14,625Consumo médio (8 meses) conforme histórico MXM</t>
  </si>
  <si>
    <t>Quantidade estimada aderente a média de consumo em 2036</t>
  </si>
  <si>
    <t>Quantidade estimada aderente a média de consumo em 2037</t>
  </si>
  <si>
    <t>Quantidade estimada aderente a média de consumo em 2038</t>
  </si>
  <si>
    <t>Quantidade estimada aderente a média de consumo em 2040</t>
  </si>
  <si>
    <t>Quantidade estimada aderente a média de consumo em 2041</t>
  </si>
  <si>
    <t>Quantidade estimada aderente a média de consumo em 2042</t>
  </si>
  <si>
    <t>Quantidade estimada aderente a média de consumo em 2043</t>
  </si>
  <si>
    <t>156,25Consumo médio (8 meses) conforme histórico MXM</t>
  </si>
  <si>
    <t>Quantidade estimada aderente a média de consumo em 2045</t>
  </si>
  <si>
    <t>ES15000213</t>
  </si>
  <si>
    <t>ES15000214</t>
  </si>
  <si>
    <t>ES15000203</t>
  </si>
  <si>
    <t>ES15000217</t>
  </si>
  <si>
    <t>ES15000216</t>
  </si>
  <si>
    <t>ES15000232</t>
  </si>
  <si>
    <t>ES15000211</t>
  </si>
  <si>
    <t>ES15000204</t>
  </si>
  <si>
    <t>ES15000215</t>
  </si>
  <si>
    <t>LIMPA VIDRO 500ML - Limpa vidros líquido, cor incolor ou azul, frasco plástico com 500ml, embalagem plástica com sistema flip top ou gatilho. A embalagem deverá conter externamente os dados de identificação, procedência, composição química, número do lote, data de validade e número de identificação no ministério da saúde. à base de água, álcool, solvente, princípio ativos.</t>
  </si>
  <si>
    <t>LUSTRA MÓVEIS: Emulsão aquosa cremosa, perfumada, para aplicação em móveis e superfícies lisas.
Aromas diversos. Frasco plástico de 200ml com bico econômico. A embalagem deverá conter externamente os dados de identificação, procedência, número do lote, validade e número de registro no Ministério da Saúde.</t>
  </si>
  <si>
    <t xml:space="preserve">PASTILHA REPELENTE REFIL - EMBALAGEM COM 12 PASTILHAS: Refil elétrico que funciona em todos os aparelhos do mercado. Dimensões do Produto: Altura: 10cm; Largura: 10,5cm. Peso: 11g. </t>
  </si>
  <si>
    <t>SABÃO EM BARRA NEUTRO GLICERINADO - PACOTE COM 05 UNIDADES CADA: Composição: sabão base de ácidos graxos,glicerina, conservantes, sal, inorgânico e água. Pacote contendo 5 peças de aproximadamente 200 g cada. Registrado na ANVISA/MS;</t>
  </si>
  <si>
    <t>SAPONÁCEO CREMOSO 300 ML.: Saponáceo cremoso, principio Ativo Hipoclorito de Sódio - Mínimo 1%; Composição Básica Tensoativos Aniônico e Não Iônico; Composição Básica Conservante, coadjuvantes, alcalinizantes, abrasivo, agente de Branqueamento; Pigmentos e Outras Substancias Químicas Permitidas; Composição Aromática Pinho; Acondicionado em frasco plástico, pesando 300ml; Produto sujeito a verificação no ato da entrega; Aos Procedimentos Adm. Determinados/registrado - ANVISA.</t>
  </si>
  <si>
    <t>ES15000233</t>
  </si>
  <si>
    <t>ES15000234</t>
  </si>
  <si>
    <t>ES15000235</t>
  </si>
  <si>
    <t>ES15000236</t>
  </si>
  <si>
    <t>ES15000237</t>
  </si>
  <si>
    <t>Detergente líquido, composto de tensoativos aniônicos, coadjuvantes, preservantes componente ativo linear alquibenzeno sulfo-nato de sódio. Aroma neutro, com tensoativos biodegradável. Frasco de 2 litros.
Produto com registro na ANVISA.</t>
  </si>
  <si>
    <t>Produto indicado para limpar piso encardido, limpa pedras como a pedra Portuguesa Preta (mosaico português, comum em calçadas), Mármore encardido, pedra de São Tomé, Miracema, pedra Mineira, etc, pois possui um detergente ácido de alta concentração, desenvolvido para a lavagem manual ou automatizada de superfícies.
 Embalagem com 5 litros. Produto concentrado e rentável. Contém tensoativos biodegradáveis. Não agride o meio ambiente. Rápida diluição em água. Possui agentes especiais de remoção de sujidades inorgânicas (terra, fuligens, oxidações/ferrugem). Boa formação de espuma. Facilmente removido por enxágue. Pode ser utilizado na limpeza de superfícies e equipamentos de alumínio. Não Inflamável.</t>
  </si>
  <si>
    <t>AVENTAL DE PVC LONGO BRANCO: Avental confeccionado em PVC, cor branca, cordões em tecido para ajuste e fixação na altura da cintura e no pescoço, comprimento variando entre 120 cm a 140 cm e largura em torno de 70cm. Com variação dimensional 10% para mais ou para menos.</t>
  </si>
  <si>
    <t>Balde de Plástico com Alça de Ferro 20 Litros Preto confeccionado em Plástico de alta qualidade.  Material: polipropileno; capacidade: 20 litros; com alça anatômica e segura, em plástico ultra resistente. Capacidade: 20 litros. Medidas: interno 31cm x altura 34 cm com margem de variação de 10%.</t>
  </si>
  <si>
    <t>BALDE PLÁSTICO 14 LITROS - Material: polipropileno; capacidade: 14 litros; com alça anatômica e segura, em plástico ultra resistente; com bico direcionador de água e escala medidora de volume; cor: cristal, medindo 466x265x252mm, com margem de variação de 10%.</t>
  </si>
  <si>
    <t>Capacidade: 06 litros. Medindo no mínimo: 405x234x193mm. Com margem de proximidade de 10%; Deverá ser compatível para acoplar ao balde.</t>
  </si>
  <si>
    <t>BASE SUPORTE LT: Plástico inflexível que permita giro de 360°, moldado com ganchos que garantam a fixação das fibras de limpeza. Medindo 102 mm x 260 mm, com margem de aproximadamente 10% para mais ou para menos. Auxiliar na limpeza de superfícies altas ou de difícil acesso (janelas, paredes, etc.), sendo adaptado a um cabo de metal para facilitar a limpeza das várias superfícies. Deverá ser compatível com o cabo para suporte LT. Sem preferência de cor.</t>
  </si>
  <si>
    <t>BORRIFADOR 1000 ML: Borrifador com válvula borrifadora spray modelo gatilho. Capacidade de 1000 ml.  Cor: cristal. Confeccionado em material plástico.</t>
  </si>
  <si>
    <t>Pulverizador Manual 2 Litros Com Válvula Segurança. Material: Plástico ABS durável. Cor: sem preferência de cor. Tipo de Pulverizador: Manual. Capacidade do Reservatório: 2 litros.  Sistema de Pressão: Previa.  Acionamento da Bomba: Gatilho. Bico com jato regulável.  3 Meses de Garantia</t>
  </si>
  <si>
    <t>BUCHA DUPLA FACE VERDE E AMARELA: Não tecido à base de fibras sintéticas e minerais abrasivos unidos por resina à prova d’água usada para limpeza em geral. Possui dupla ação. Medindo: 075 mm x110 mm. Unidade. Com variação dimensional 10% para mais ou para menos.</t>
  </si>
  <si>
    <t>BUCHA PARA LIMPEZA BRANCA E ROSA: Não tecido à base de fibras sintéticas e minerais abrasivos unidos por resina à prova d’água usada para limpeza em geral de sanitários. Medindo: 075, mm x 110 mm.
Unidade. Com variação dimensional 10% para mais ou para menos.</t>
  </si>
  <si>
    <t>BUCHA PARA LIMPEZA FIBRA VERDE: Não tecido à base de fibras sintéticas e minerais abrasivos unidas por resina à prova d'água indicada para limpeza de piso. Medindo: 102 mm x 260 mm. Com variação dimensional 10% para mais ou para menos. Pacote com 10 und.</t>
  </si>
  <si>
    <t>BUCHA PARA LIMPEZA FIBRA BRANCA: produto não-tecido à base de fibras sintéticas e mineral abrasivo unidos por resina à prova d'água, indicada para superfícies delicadas. Pode ser usada também na limpeza de peças sanitárias, superfícies em inox, peças em porcelana, cristais, vidros e pratarias - Usadas em remoção de acabamentos de piso, crosta de sujidades, limpeza de superfícies delicadas; - Limpeza geral em cozinhas industriais, restaurantes e similares e indústrias de alimentos. Dimensões: 10,2x22,5cm. Com variação dimensional 10% para mais ou para menos. Matéria Prima: Fibra Sintética c/ abrasivo. Pacote 10unidades.</t>
  </si>
  <si>
    <t>CABO EM ALUMÍNIO PARA SUPORTE LT: Extensão telescópica até 1,40m; Cabo de 22 a 24 mm em alumínio anodizado, com pintura eletrostática de alta resistência, com garras para fixação da fibra. Cores variadas. Ponteira com rosca e compatível com a base suporte LT.</t>
  </si>
  <si>
    <t xml:space="preserve">ESCOVA CERDAS DURAS PARA LAVAR CANTOS: Escova cerdas duras para lavar cantos: Multiuso, ideal para rejunte, box de banheiro, arestas de pias, etc.; com cerdas e cabo de polipropileno, resistentes e duráveis. medindo: Altura: 23cm, Largura: 02 cm, Profundidade: 04 cm. Com variação dimensional 10% para mais ou para menos. </t>
  </si>
  <si>
    <t>Para limpeza de vaso, branca; Cabo: Polipropileno;  Cerdas: Sintéticas;  Medindo no mínimo: 38 x 14 x 14 cm; Com margem de proximidade de 10%; Com suporte plástico para encaixe da escova.</t>
  </si>
  <si>
    <t>ESPANADOR ELETROSTÁTICO: confeccionado em polietileno de alta densidade. Cabo com formato ergonômico e leve que retira o pó sem espalhá-lo pelo ambiente; luva confeccionada com fios 100% acrílicos e laváveis; medindo 19 cm X 47 cm. Com variação dimensional 10% para mais ou para menos; Sem preferência de cor.</t>
  </si>
  <si>
    <t>Mangueira para jardim superflexivel, para uso em jardinagem profissional, irrigação e bomba d'água. fabricada em pvc colorido de primeira qualidade. diâmetro nominal 3/4" x 2,5 mm - 50 metros</t>
  </si>
  <si>
    <t>PÁ DE LIXO CABO EM ALUMÍNIO - Pá coletora de lixo com cabo ergonômico, leve e resistente. Caixa em polipropileno de alta resistência com cabo de alumínio. DIMENSÕES (Altura/Largura /Comprimento).94cm / 29cm / 29cm. Altura do cabo: 80cm. PESO: 0,78kg. Unidade.</t>
  </si>
  <si>
    <t>PÁ DE LIXO EM METAL: Chapa de ferro galvanizada; medindo (21comp x 21larg)cm. 
Cabo de madeira com (80) cm. Com variação dimensional 10% para mais ou para menos.</t>
  </si>
  <si>
    <t>A Pá Coletora com caixa em polipropileno de alta resistência e cabo de alumínio com manopla com formato anatômico. Cabo: 80 cm. Medidas da caixa: comp 29 cm x Largura 29 cm x altura 14 cm. Com variação dimensional de até 10% para mais ou para menos.</t>
  </si>
  <si>
    <t>PRENDEDOR DE ROUPAS - Prendedor em Polipropileno Arame em Aço, (CxLxA) 8,8 x 2,6 x 1,3 cm.  
Com margem de variação de 10%. Contendo no mínimo 12 prendedores por pacote.</t>
  </si>
  <si>
    <t>DISPENSER ALCOOL EM GEL: Dispenser alcool - Confeccionado em plástico, base e tampa na cor branca, fixação em parede, material resistente (polipropileno). Sistema de fechamento com chave. Com local para refil de álcool gel entre 800 ml a 1 litro; Kit contendo buchas e parafusos para fixação na parede. Dimensões aproximadas (AxLxP): 20cm x10cm x10 cm.</t>
  </si>
  <si>
    <t xml:space="preserve">DISPENSER DE PAPEL TOALHA: Plástico, base e tampa na cor branca, fixação em parede, material resistente (polipropileno). Sistema de fechamento com chave para papéis com 2 ou 3 dobras. Possui uma janela transparente para visualização do nível do papel. Kit contendo buchas e parafusos para fixação na parede. Medidas aproximadas: (AxLxP) 32cm x32cm x12 cm.
</t>
  </si>
  <si>
    <t>ESCADA EM ALUMINIO 05 DEGRAUS: Prática, super-resistente, leve, com trava de segurança e dobrável; com maior altura do patamar, pés e degraus antiderrapantes; capacidade mínima: 120 kg. Unidade.</t>
  </si>
  <si>
    <t>AMACIANTE DE ROUPA FRASCO DE 2 L.: Aspecto físico líquido viscoso, perfumado.Cores: azul, rosa ou branco. Odor característico das cores, PH 3,5 -4,5. Frasco de 2 litros. A embalagem deverá conter externamente os dados de identificação, procedência, número do lote, validade e número de registro no Ministério da Saúde.</t>
  </si>
  <si>
    <t>PANO PARA CHÃO: Confeccionado em tecido de algodão cru, lavado e alvejado, isento de rasgos ou outros defeitos que possam prejudicar sua utilização; Costura interna (no avesso); Medindo Largura 42cm x 70cm de comprimento; Trama mínima de 09 fios/cm; Composição: 100% algodão;
Com variação dimensional 10% para mais ou para menos; Embalagem: Plástico transparente, empacotado com 10 unidades. PACOTES C/ 10 UNIDADES.</t>
  </si>
  <si>
    <t>RODO DE PIA: Cabo de plástico, anatômico, com proteção antibacteriana, base em polipropileno.
Uso indicado em superfície lisa. Tamanho 16 cm.</t>
  </si>
  <si>
    <t>RODO PARA CHÃO 55 a 60 CM.: Rodo plástico para chão entre 55 a 60 cm, dupla borracha porosa, com espessura de 3.5mm, especial para pisos irregulares e rejuntes, cabo encapado com material plástico medindo aproximadamente 120 cm, rosca de polipropileno. Sem preferência de cor. Com variação dimensional 10% para mais ou para menos.</t>
  </si>
  <si>
    <t>Rodo com cabo articulado. Produzido em alumínio e lâmina em PVC que permite a troca.
Rodo medindo 45 cm com cabo retrátil até 1,40 metro. Medidas:
Cabo em alumínio: Largura 24 cm x altura 1,40m; Lâmina refil: Largura 48 cm x altura 5 cm;
Com variação dimensional 10% para mais ou para menos.</t>
  </si>
  <si>
    <t>VASCULHO: Cabo em madeira estendido. Medindo no mínimo: 2 metros. Com margem de proximidade de 5%; Cerdas de sisal.</t>
  </si>
  <si>
    <t>VASSOURA DE NYLON: Vassoura com cerdas de nylon sintético e cabo em chapa de aço. Ideal para limpeza de pisos mais rústicos, carpetes, quintais, calçadas e ruas. Cabo no tamanho de 1m e 20cm de altura.
Com variação dimensional 10% para mais ou para menos.</t>
  </si>
  <si>
    <t>VASSOURA DE PELO SINTÉTICO: Medindo 60 cm; cabo rosqueável encapado com material plástico, medindo 1,20m. Com variação dimensional 10% para mais ou para menos.</t>
  </si>
  <si>
    <t>VASSOURA PIAÇAVA nº 5: Cerdas 16 cm; cabo rosqueável encapado com material plástico, medindo aproximadamente 1,2m. Com variação dimensional 10% para mais ou para menos.</t>
  </si>
  <si>
    <t>Cor: Incolor; Odor: Característico; Aspecto: Líquido; Ativo: Álcool Isopropílico min. 99,5 %; Validade: 24 (vinte e quatro) meses a partir da data de fabricação.</t>
  </si>
  <si>
    <t>ÁLCOOL GEL 70% REFIL(BAG) DE 800 mL: Sanitizante, a base de álcool etílico 70% para antissepsia complementar das mãos. Com agentes hidratantes que promovem assepsia a seco rápido, sem deixar odor residual. Embalagem flexível tipo Sachê (BAG), com bico dosador (Mangueirinha).
O produto deverá ser caracterizado de risco I.
Apresentar ficha técnica do produto e notificação na ANVISA/MS, conforme RDC 184 de 22/10/2001.</t>
  </si>
  <si>
    <t>COLETOR ECOLOGICO PARA LAMPADA TUBULAR 120 CM</t>
  </si>
  <si>
    <t>Coletor ecológico para 60 lâmpadas fluorescentes tubulares de 1,20m, equipada com filtro de carvão ativo, separadores e placa de identificação do resíduo. Medidas: 1,27cm x 48cm x 29cm. 
Peso: 23Kg. Composição: matéria reciclado, sendo: aparas de tubos de creme dental, polietileno (75%) e alumínio (25%). Variação dimensional de até 5%</t>
  </si>
  <si>
    <t>COLETOR ECOLOGICO PARA LAMPADAS FLUORESCENTES</t>
  </si>
  <si>
    <t>Coletor ecológico para 150 lâmpadas fluorescentes tubulares de 1,20m, equipada com filtro de carvão ativo, separadores e placa de identificação do resíduo. Medidas: 87cm x 1,24cm x 48cm. Peso: 27Kg. 
Composição: matéria reciclado, sendo: aparas de tubos de creme dental, polietileno (75%) e alumínio (25%). Variação dimensional de até 5%.</t>
  </si>
  <si>
    <t>LIXEIRA RETANGULAR EM POLIETILENO COM TAMPA E PEDAL - 50 L</t>
  </si>
  <si>
    <t xml:space="preserve">Lixeira retangular em polietileno com tampa e pedal e aro para prender o saco de lixo. Cor: branca.  
Identificação na cor preta de resíduos não recicláveis. Profundidade: 37 cm. Largura: 44,5 cm. Altura: 71 cm. Capacidade: 50 litros. Variação dimensional de até 5%.
</t>
  </si>
  <si>
    <t>CONJUNTO LIXEIRA COLETA SELETIVA AZUL CINZA VERDE - 35 LITROS</t>
  </si>
  <si>
    <t>CONTENTOR EM POLIETILENO (PEAD) E COM PROTEÇÃO UV. COR CINZA - 1.000 L</t>
  </si>
  <si>
    <t>Contentor em polietileno injetado de alta densidade (PEAD) e aditivado com proteção UV. Cor: cinza. Identificação pintada na cor branca de não recicláveis, no padrão da coleta seletiva. Capacidade 1.000 litros. Medidas externas: 1300mm altura x 1370mm largura x 1040mm profundidade. Acompanha tampa articulada ao próprio corpo, munhões laterais para basculamento, dreno para escoamento de líquidos e quatro giratórios com rodas de borracha de 8”, sendo dois com freio de estacionamento e com ângulo de giro de 360°. Variação dimensional de 5%.</t>
  </si>
  <si>
    <t>Jogo seletivo retangular com 03 coletores, fabricado em processo de rotomoldagem sem soldas ou emendas em polietileno com tratamento UV, nas cores: azul, verde e cinza. Acabamento com tampa em polietileno para travamento dos módulos, aro com 03 aberturas. Capacidade: 15 litros cada compartimento (coletor). Medidas: Altura total: 35 cm - largura total: 57 cm – profundidade: 20 cm. Identificação de papel no compartimento azul, recicláveis no compartimento verde e não recicláveis no compartimento cinza.</t>
  </si>
  <si>
    <t>CONJUNTO LIXEIRA COLETA SELETIVA (AZUL CINZA VERDE) - 15 LITROS</t>
  </si>
  <si>
    <t>LIXEIRA RETANGULAR EM POLIETILENO COM TAMPA, PEDAL E ARO - 100 LITROS</t>
  </si>
  <si>
    <t>Lixeira retangular em polietileno com tampa e pedal e aro para prender o saco de lixo. Cor: branca. Identificação na cor preta de resíduos não recicláveis. Profundidade: 46 cm. Largura: 57 cm. Altura: 92 cm. 
Capacidade: 100 litros. Variação dimensional de até 5%.</t>
  </si>
  <si>
    <t>COLETOR DE RESÍDUOS QUADRADO INOX COM PEDAL E TAMPA - 12 LITROS</t>
  </si>
  <si>
    <t>Coletor de resíduos tubular em inox com tampa basculante. Altura: 31,5 cm. Diâmetro: 24 cm.
Capacidade 13,5 litros. Identificação na cor preta de resíduos não recicláveis. Variação dimensional de até 5%.</t>
  </si>
  <si>
    <t>COLETOR DE RESÍDUOS TUBULAR INOX COM TAMPA BASCULANTE - 13,5 LITROS</t>
  </si>
  <si>
    <t>LIXEIRA TUBULAR EM POLIETILENO COM PEDAL E TAMPA - 11/12 LITROS</t>
  </si>
  <si>
    <t xml:space="preserve">Lixeira tubular em polietileno com pedal e tampa. Cor: branca. Dimensões: Diâmentro: 27 cm/Altura: 30 cm. Variação dimensional de até 5%. Capacidade: 11/12 litros. Identificação na cor preta de resíduos não recicláveis. </t>
  </si>
  <si>
    <t>CONTENTOR EM POLIETILENO (PEAD) COM PROTEÇÃO UV. COR AZUL - 500 L</t>
  </si>
  <si>
    <t>CARRINHO TIPO CONTENTOR EM POLIETILENO (PEAD) COM TAMPA - COR CINZA - 240 L</t>
  </si>
  <si>
    <t>CARRINHO TIPO CONTENTOR EM POLIETILENO (PEAD) COM TAMPA - COR VERDE - 240 L</t>
  </si>
  <si>
    <t>CARRINHO TIPO CONTENTOR EM POLIETILENO (PEAD) COM TAMPA - COR AZUL - 240 L</t>
  </si>
  <si>
    <t>CARRINHO TIPO CONTENTOR EM POLIETILENO (PEAD) COM TAMPA - COR BRANCA - 240 L</t>
  </si>
  <si>
    <t>Contentor em polietileno injetado de alta densidade (PEAD) e aditivado com proteção UV. Cor: azul.
Identificação pintada na cor branca de papel, no padrão da coleta seletiva. Capacidade 1.000 litros. Medidas externas: 1300mm altura x 1370mm largura x 1040mm profundidade. Acompanha tampa articulada ao próprio corpo, munhões laterais para basculamento, dreno para escoamento de líquidos e quatro giratórios com rodas de borracha de 8”, sendo dois com freio de estacionamento e com ângulo de giro de 360°. Variação dimensional de 5%.</t>
  </si>
  <si>
    <t xml:space="preserve">CONTENTOR EM POLIETILENO (PEAD) COM PROTEÇÃO UV. COR AZUL - 1.000 L </t>
  </si>
  <si>
    <t>Contentor em polietileno injetado de alta densidade (PEAD) e aditivado com proteção UV. Cor: verde. Identificação pintada na cor branca de recicláveis, no padrão da coleta seletiva. Capacidade 1.000 litros. 
Medidas externas: 1300mm altura x 1370mm largura x 1040mm profundidade. Acompanha tampa articulada ao próprio corpo, munhões laterais para basculamento, dreno para escoamento de líquidos e quatro giratórios com rodas de borracha de 8”, sendo dois com freio de estacionamento e com ângulo de giro de 360°. Variação dimensional de 5%.</t>
  </si>
  <si>
    <t>CONTENTOR EM POLIETILENO (PEAD)  COM PROTEÇÃO UV. COR VERDE - 1.000 L</t>
  </si>
  <si>
    <t>Coletor de resíduos retangular em polietileno com tampa e pedal e aro para prender o saco de lixo. Cor: branca.  Dimensões: Largura: 28 cm. Altura: 44cm. Capacidade: 15 litros. Identificação na cor preta de resíduos não recicláveis.</t>
  </si>
  <si>
    <t>COLETOR RETANGULAR EM POLIETILENO COM TAMPA E PEDAL - COR BRANCA - 15L</t>
  </si>
  <si>
    <t>CONJUNTO SELETIVO TUBULAR INOX (CINZA, VERDE, AZUL) - 20,5 L</t>
  </si>
  <si>
    <t>COLETOR DE RESÍDUO TUBULAR EM INOX COM BASE E ARO - 75L</t>
  </si>
  <si>
    <t>COLETOR DE RESÍDUO QUADRADO EM INOX (MEIA TAMPA VAZADA) - 50L</t>
  </si>
  <si>
    <t>COLETOR SELETIVO RETANGULAR EM POLIETILENAO COM PEDAL E TAMPA - COR VERDE - 50L</t>
  </si>
  <si>
    <t>COLETOR TUBULAR EM MATERIAL MADEIRA PLASTICA COM TAMPA (COM SUPORTE) - 67L</t>
  </si>
  <si>
    <t>Coletor de resíduos tubular em material madeira plástica, com tampa meia abertura e protetor de chuva. 
Com suporte para fixar o coletor no solo. Dimensão: diâmetro 50 cm, altura 50 cm. Capacidade: 67L.
Coletor e tampa meia abertura na cor marrom.</t>
  </si>
  <si>
    <t>COLETOR TUBULAR DE RESÍDUO HOSPITALAR COM TAMPA E PEDAL - COR BRANCA - 30L</t>
  </si>
  <si>
    <t>Coletor de resíduos hospitalar no formato tubular com tampa acionada por meio de pedal. Deve ser confeccionada em polietileno rotomoldado de alta densidade e o pedal deve ser confeccionado em aço galvanizado. Cor: branca.  Capacidade 30 litros. Com identificação de resíduo infectante (escrita e simbologia).</t>
  </si>
  <si>
    <t>CARRINHO TIPO CONTENTOR COM TAMPA - COR AZUL - 360L</t>
  </si>
  <si>
    <t>CARRINHO TIPO CONTENTOR COM TAMPA - COR VERDE - 360L</t>
  </si>
  <si>
    <t>CARRINHO TIPO CONTENTOR COM TAMPA - COR CINZA - 360L</t>
  </si>
  <si>
    <t>CONTENTOR DE RESÍDUO EM POLIETILENO - COR BRANCA - CAP. 1000L</t>
  </si>
  <si>
    <t xml:space="preserve">Contentor em polietileno injetado de alta densidade (PEAD) e aditivado com proteção UV. Cor: Branca. Identificação pintada na cor preta com nome e simbologia de resíduo infectante.  Capacidade 1.000 litros. 
Medidas externas: 1300mm altura x 1370mm largura x 1040mm profundidade.  Acompanha tampa articulada ao próprio corpo, munhões laterais para basculamento, dreno para escoamento de líquidos e quatro giratórios com rodas de borracha de 8”, sendo dois com freio de estacionamento e com ângulo de giro de 360°. </t>
  </si>
  <si>
    <t>COLETOR DE RESÍDUO SELETIVO REDONDO - COR VERDE - 50L</t>
  </si>
  <si>
    <t>PARA RESIDUOS ORGÂNICOS - Coletor de resíduos seletivo redondo, em polipropileno e aço carbono. 
Com pedal e tampa. Cor: BRANCO, no padrão da coleta seletiva. Capacidade: 50 litros. Medidas: Altura: 74 cm - Largura: 49 cm – profundidade: 60 cm. Identificação: adesivo resíduo reciclável.</t>
  </si>
  <si>
    <t>COLETOR DE RESÍDUO SELETIVO REDONDO - COR BRANCA - 50L</t>
  </si>
  <si>
    <t>CONJUNTO SELETIVO REDONDO EM PLASTICO 2 DIVISORIAS (CORES VERDE E CINZA) - 11L</t>
  </si>
  <si>
    <t>CONTENTOR EM POLIETILENO (PEAD) COM PROTEÇÃO UV. COR VERDE - 500 L</t>
  </si>
  <si>
    <t>MOP PROFFISONAL PARA LIMPEZA: MOP  para limpeza seca e úmida com refil em microfibra.
- Fibras de espessura (3 a 5 micrômetros) para remoção de poeira, sujeira e bactérias. Acoplamento na armação com sistema de velcro resiste a lavagens pesadas . O produto já deve vir com 02 refis de mop  microfibra úmido na cor azul. - Botão ergonômico que aciona jatos de solução de limpeza.
Cabo. Reservatório de líquido integrado ao cabo com capacidade de 620 ml a 1L .  Cor preta, cinza, amarelo ou branco. Garantia de 03 meses. Dimensões (LxPxA): 12 x 140 x 9 cm com variação dimensional de até 10% para mais ou para menos.</t>
  </si>
  <si>
    <t>REFIL MOP SECO: fibra de alta qualidade em microfibra de espessura ultrafina (3 a 5 micrômetros) para remoção de poeira, sujeira e bactérias.
Acoplamento na armação com sistema de velcro, resiste a lavagens pesadas.
Acabamento de costura dupla ajuda a reter o formato da almofada mesmo depois de muito uso.
Cor: verde. Medidas: largura 46 cm x profundidade 14 cm com variação dimensional de 10% para mais ou para menos. Garantia de 03 meses</t>
  </si>
  <si>
    <t xml:space="preserve"> REFIL MOP ÚMIDO: fibra de alta qualidade em microfibra de espessura ultrafina (3 a 5 micrômetros) para limpeza úmida, sujeira e bactérias. Acoplamento na armação com sistema de velcro, resiste a lavagens pesadas. Acabamento de costura dupla ajuda a reter o formato da almofada mesmo depois de muito uso. Cor: azul. Medidas: largura 46 cm x profundidade 14 cm com variação dimensional de até 10% para mais ou para menos. Garantia de 03 meses</t>
  </si>
  <si>
    <t>FLANELA BRANCA 100% ALGODÃO 40 X 60 CM  - Cor branca, 100% algodão, costura reforçada, com acabamento nas laterais para não desfiar; medidas:  pacote com 10 unidades de 40 x 60 cm. Com variação dimensional 10% para mais ou para menos.</t>
  </si>
  <si>
    <t>SEM ORÇAMENTO</t>
  </si>
  <si>
    <t>ANEXO II – DESCRIÇÕES DE ITENS E QUANTITATIVOS</t>
  </si>
  <si>
    <t>Jogo seletivo tubular com 03 coletores, em inox com base e aro em polipropileno nas cores cinza (não reviclável) ,  verde (reciclável) e azul (reciclável) com altura de 3 centímetros (cada lixeira). Aro interno que permite prender o saco de lixo. Capacidade 20,5 litros (cada lixeira). Variação dimensional de até 10%. Aro interno que permite prender o saco de lixo. Dimensão: altura 65 cm e diâmetro 20 cm (cada lixeira). Deverá estar descrito em 01 coletor não reciclável, no outro coletor reciclável e no outro coletor papel.</t>
  </si>
  <si>
    <t>Coletor de resíduos quadrado com pedal e tampa. Dimensões aproximadas do produto: 29,5 x 24 x 39 cm. Estrutura: Aço Inoxidável. Acabamento: Polipropileno. Balde Interno: Polipropileno com alça. Capacidade: 12 L. Identificação na cor preta de resíduos não recicláveis.</t>
  </si>
  <si>
    <t>PLACA SINALIZADORA - PISO MOLHADO: Cor: amarela; em polipropileno de alta resistência; medindo no mínimo 27 cm largura x 62 cm altura.  Com variação dimensional 10% para mais ou para menos. Unidade.</t>
  </si>
  <si>
    <t>Jogo seletivo retangular com 03 coletores, fabricado em processo de rotomoldagem sem soldas ou emendas em polietileno com tratamento UV, nas cores: azul , verde e cinza no padrão da coleta seletiva. 
Acabamento com tampa em polietileno para travamento dos módulos, tampa com 03 aberturas. 
Capacidade: 35 litros cada compartimento (coletor), com variação dimensional permitida de 10% para mais ou para menos. Dimensões: 77 x 70,5 x 24 cm. Medidas: Altura total: 35 cm - largura total: 57 cm – profundidade: 20 cm. Identificação de papel no compartimento azul, recicláveis no compartimento verde e não recicláveis no compartimento cinza.</t>
  </si>
  <si>
    <t>Coletor de resíduos tubular em inox com base e aro em inox, aro interno que permite prender o saco de lixo. Capacidade: 75 litros. Altura: 70cm – diâmetro: 37cm, com variação aceitável de 10% para mais ou para menos. Identificação na cor preta de resíduos não recicláveis.</t>
  </si>
  <si>
    <t>Coletor de resíduos em aço inox, quadrado meia tampa vazada. Capacidade: 50 Litros. Medidas: A 26 X L 26 X C 70 cm, com variação aceitável de 10% para mais ou para menos. Identificação na cor preta de resíduos não recicláveis.</t>
  </si>
  <si>
    <t>Carrinho coletor tipo contentor, com tampa e capacidade de 240 litros, fabricado em polietileno de alta densidade (PEAD), aditivado com proteção UV. Cor: cinza. Identificação  na cor branca com nome e simbologia de resíduo não reciclável, no padrão da coleta seletiva. Altura aproximada: 1115 mm. 
Largura:  580 mm. Profundidade: 780 mm, com variação aceitável de 10% para mais ou para menos.</t>
  </si>
  <si>
    <t>Carrinho coletor tipo contentor, com tampa e capacidade de 240 litros, fabricado em polietileno de alta densidade (PEAD), aditivado com proteção UV. Cor: verde. Identificação  na cor branca com nome e simbologia de resíduo reciclável, no padrão da coleta seletiva. Altura aproximada: 1115 mm. Largura:  580 mm. Profundidade: 780 mm, com variação aceitável de 10% para mais ou para menos.</t>
  </si>
  <si>
    <t>Carrinho coletor tipo contentor, com tampa e capacidade de 240 litros, fabricado em polietileno de alta densidade (PEAD), aditivado com proteção UV. Cor: azul. Identificação  na cor branca com nome e simbologia de resíduo papel, no padrão da coleta seletiva. Altura aproximada: 1115 mm. Largura:  580 mm. Profundidade: 780 mm, com variação aceitável de 10% para mais ou para menos.</t>
  </si>
  <si>
    <t xml:space="preserve">Carrinho coletor tipo contentor, com tampa e capacidade de 240 litros, fabricado em polietileno de alta densidade (PEAD), aditivado com proteção UV. Cor: branca. Altura aproximada: 1115 mm. Largura:  580 mm. Profundidade: 780 mm, com variação aceitável de 10% para mais ou para menos. Identificação  na cor preta com nome e simbologia de resíduo infectante. </t>
  </si>
  <si>
    <t>Coletor de resíduos seletivo retangular, em polietileno com pedal e tampa e aro para prender o saco de lixo. Cor: verde, no padrão da coleta seletiva. Capacidade: 50 litros. Medidas: Altura: 71 cm - Largura: 44,5 cm – profundidade: 37 cm, com variação aceitável de 10% para mais ou para menos. Identificação: adesivo resíduo reciclável.</t>
  </si>
  <si>
    <t>Carrinho coletor tipo contentor, com tampa e capacidade de 360 litros, fabricado em polietileno de alta densidade (PEAD), aditivado com proteção UV. Cor: azul. Altura de 1110 mm, largura de 620 mm, profundidade: 865 mm, com variação aceitável de 10% para mais ou para menos. Identificação  na cor branca com nome e simbologia de resíduo papel, no padrão da coleta seletiva.</t>
  </si>
  <si>
    <t>Carrinho coletor tipo contentor, com tampa e capacidade de 360 litros, fabricado em polietileno de alta densidade (PEAD), aditivado com proteção UV. Cor: verde. Altura de 1110 mm, largura de 620 mm, profundidade: 865 mm, com variação aceitável de 10% para mais ou para menos. Identificação  na cor branca com nome e simbologia de resíduo reciclável, no padrão da coleta seletiva.</t>
  </si>
  <si>
    <t>Carrinho coletor tipo contentor, com tampa e capacidade de 360 litros, fabricado em polietileno de alta densidade (PEAD), aditivado com proteção UV. Cor: cinza. Altura de 1110 mm, largura de 620 mm, profundidade: 865 mm, com variação aceitável de 10% para mais ou para menos. Identificação  na cor branca com nome e simbologia de resíduo não reciclável, no padrão da coleta seletiva.</t>
  </si>
  <si>
    <t>Coletor de resíduos seletivo redondo, em polipropileno e aço carbono. Com pedal e tampa. 
Cor: verde, no padrão da coleta seletiva. Capacidade: 50 litros. Medidas: Altura: 74 cm - Largura: 49 cm – profundidade: 60 cm, com variação aceitável de 10% para mais ou para menos. Identificação: adesivo resíduo reciclável.</t>
  </si>
  <si>
    <t>Jogo seletivo redondo, em plástico com 02 divisórias. As divisórias internas são removíveis em plástico.
Cor: verde e cinza, no padrão da coleta seletiva. Capacidade: 11 litros cada compartimento (coletor), podendo variar até 13 litros. Total do conjunto: 22 litros, podendo variar até 26 litros. Medidas: Diâmetro: 31,5 cm - Altura 37,4 cm; com variação aceitável de 10% para mais ou para menos. Identificação: recicláveis no compartimento verde e não recicláveis no compartimento cinza.</t>
  </si>
  <si>
    <t xml:space="preserve">Contentor em polietileno injetado de alta densidade (PEAD) e aditivado com proteção UV.
Cor: Azul. Capacidade 500 litros. Medidas externas: 111 cm de altura x 136 cm de largura x 65 cm de profundidade, com variação aceitável de 10% para mais ou para menos. Acompanha tampa articulada ao próprio corpo, munhões laterais para basculamento, dreno para escoamento de líquidos e quatro giratórios com rodas de borracha de 8”, sendo dois com freio de estacionamento e com ângulo de giro de 360°. Identificação pintada na cor branca de papel, no padrão da coleta seletiva. </t>
  </si>
  <si>
    <t xml:space="preserve">Contentor em polietileno injetado de alta densidade (PEAD) e aditivado com proteção UV. Cor: verde.
Capacidade 500 litros. Medidas externas: 111 cm de altura x 136 cm de largura x 65 cm de profundidade, com variação aceitável de 10% para mais ou para menos.
Acompanha tampa articulada ao próprio corpo, munhões laterais para basculamento, dreno para escoamento de líquidos e quatro giratórios com rodas de borracha de 8”, sendo dois com freio de estacionamento e com ângulo de giro de 360°. Identificação pintada na cor branca de papel, no padrão da coleta seletiva.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</si>
</sst>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_-[$R$-416]\ * #,##0.00_-;\-[$R$-416]\ * #,##0.00_-;_-[$R$-416]\ * &quot;-&quot;??_-;_-@_-"/>
  </numFmts>
  <fonts count="1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5" tint="0.79998168889431442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7"/>
      <name val="Calibri"/>
      <family val="2"/>
      <scheme val="minor"/>
    </font>
    <font>
      <b/>
      <sz val="14"/>
      <color theme="8" tint="-0.499984740745262"/>
      <name val="Calibri"/>
      <family val="2"/>
      <scheme val="minor"/>
    </font>
    <font>
      <sz val="14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rgb="FF6495ED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-0.249977111117893"/>
        <bgColor rgb="FF6495ED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A3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4" fillId="0" borderId="0" applyFont="0" applyFill="0" applyBorder="0" applyAlignment="0" applyProtection="0"/>
  </cellStyleXfs>
  <cellXfs count="399">
    <xf numFmtId="0" fontId="0" fillId="0" borderId="0" xfId="0"/>
    <xf numFmtId="0" fontId="4" fillId="2" borderId="1" xfId="0" applyFont="1" applyFill="1" applyBorder="1" applyAlignment="1">
      <alignment horizontal="center" vertical="center" wrapText="1" readingOrder="1"/>
    </xf>
    <xf numFmtId="0" fontId="2" fillId="2" borderId="1" xfId="0" applyFont="1" applyFill="1" applyBorder="1" applyAlignment="1">
      <alignment horizontal="center" vertical="center" wrapText="1" readingOrder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 readingOrder="1"/>
    </xf>
    <xf numFmtId="0" fontId="3" fillId="8" borderId="1" xfId="0" applyFont="1" applyFill="1" applyBorder="1" applyAlignment="1">
      <alignment horizontal="center" vertical="center" wrapText="1" readingOrder="1"/>
    </xf>
    <xf numFmtId="0" fontId="3" fillId="8" borderId="2" xfId="0" applyFont="1" applyFill="1" applyBorder="1" applyAlignment="1">
      <alignment horizontal="center" vertical="center" wrapText="1" readingOrder="1"/>
    </xf>
    <xf numFmtId="0" fontId="2" fillId="0" borderId="0" xfId="0" applyFont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2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vertical="center" wrapText="1"/>
    </xf>
    <xf numFmtId="0" fontId="0" fillId="6" borderId="1" xfId="0" applyFill="1" applyBorder="1"/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6" borderId="1" xfId="0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 readingOrder="1"/>
    </xf>
    <xf numFmtId="0" fontId="0" fillId="4" borderId="1" xfId="0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center" vertical="center" wrapText="1" readingOrder="1"/>
    </xf>
    <xf numFmtId="3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6" fillId="7" borderId="1" xfId="0" applyFont="1" applyFill="1" applyBorder="1" applyAlignment="1">
      <alignment vertical="center" wrapText="1"/>
    </xf>
    <xf numFmtId="3" fontId="6" fillId="7" borderId="1" xfId="0" applyNumberFormat="1" applyFont="1" applyFill="1" applyBorder="1" applyAlignment="1">
      <alignment horizontal="center" vertical="center" wrapText="1"/>
    </xf>
    <xf numFmtId="0" fontId="5" fillId="7" borderId="1" xfId="0" applyFont="1" applyFill="1" applyBorder="1"/>
    <xf numFmtId="0" fontId="5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 readingOrder="1"/>
    </xf>
    <xf numFmtId="0" fontId="1" fillId="0" borderId="0" xfId="0" applyFont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9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 readingOrder="1"/>
    </xf>
    <xf numFmtId="0" fontId="0" fillId="9" borderId="1" xfId="0" applyFill="1" applyBorder="1" applyAlignment="1">
      <alignment horizontal="center" vertical="center" wrapText="1"/>
    </xf>
    <xf numFmtId="0" fontId="0" fillId="9" borderId="1" xfId="0" applyFill="1" applyBorder="1" applyAlignment="1">
      <alignment horizontal="left" vertical="top" wrapText="1"/>
    </xf>
    <xf numFmtId="0" fontId="2" fillId="9" borderId="1" xfId="0" applyFont="1" applyFill="1" applyBorder="1" applyAlignment="1">
      <alignment horizontal="center" vertical="center" wrapText="1" readingOrder="1"/>
    </xf>
    <xf numFmtId="3" fontId="2" fillId="9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10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1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3" fontId="2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5" borderId="1" xfId="0" applyFill="1" applyBorder="1" applyAlignment="1">
      <alignment horizontal="left" vertical="top" wrapText="1"/>
    </xf>
    <xf numFmtId="3" fontId="2" fillId="6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 readingOrder="1"/>
    </xf>
    <xf numFmtId="3" fontId="2" fillId="9" borderId="1" xfId="0" applyNumberFormat="1" applyFont="1" applyFill="1" applyBorder="1" applyAlignment="1">
      <alignment horizontal="center" vertical="center" wrapText="1"/>
    </xf>
    <xf numFmtId="3" fontId="6" fillId="9" borderId="1" xfId="0" applyNumberFormat="1" applyFont="1" applyFill="1" applyBorder="1" applyAlignment="1">
      <alignment horizontal="center" vertical="center" wrapText="1"/>
    </xf>
    <xf numFmtId="0" fontId="0" fillId="9" borderId="1" xfId="0" applyFill="1" applyBorder="1"/>
    <xf numFmtId="0" fontId="0" fillId="9" borderId="0" xfId="0" applyFill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 readingOrder="1"/>
    </xf>
    <xf numFmtId="0" fontId="16" fillId="2" borderId="0" xfId="0" applyFont="1" applyFill="1"/>
    <xf numFmtId="0" fontId="16" fillId="2" borderId="0" xfId="0" applyFont="1" applyFill="1" applyAlignment="1">
      <alignment horizontal="left"/>
    </xf>
    <xf numFmtId="164" fontId="16" fillId="2" borderId="0" xfId="0" applyNumberFormat="1" applyFont="1" applyFill="1"/>
    <xf numFmtId="0" fontId="17" fillId="12" borderId="10" xfId="0" applyFont="1" applyFill="1" applyBorder="1" applyAlignment="1">
      <alignment horizontal="center" vertical="center" wrapText="1"/>
    </xf>
    <xf numFmtId="0" fontId="17" fillId="12" borderId="10" xfId="0" applyFont="1" applyFill="1" applyBorder="1" applyAlignment="1">
      <alignment vertical="center" wrapText="1"/>
    </xf>
    <xf numFmtId="0" fontId="17" fillId="12" borderId="11" xfId="0" applyFont="1" applyFill="1" applyBorder="1" applyAlignment="1">
      <alignment horizontal="center" vertical="center" wrapText="1"/>
    </xf>
    <xf numFmtId="0" fontId="17" fillId="12" borderId="12" xfId="0" applyFont="1" applyFill="1" applyBorder="1" applyAlignment="1">
      <alignment horizontal="center" vertical="center" wrapText="1"/>
    </xf>
    <xf numFmtId="0" fontId="17" fillId="12" borderId="13" xfId="0" applyFont="1" applyFill="1" applyBorder="1" applyAlignment="1">
      <alignment horizontal="left" vertical="center" wrapText="1"/>
    </xf>
    <xf numFmtId="164" fontId="17" fillId="12" borderId="10" xfId="0" applyNumberFormat="1" applyFont="1" applyFill="1" applyBorder="1" applyAlignment="1">
      <alignment horizontal="center" vertical="center" wrapText="1"/>
    </xf>
    <xf numFmtId="0" fontId="17" fillId="2" borderId="14" xfId="0" applyFont="1" applyFill="1" applyBorder="1" applyAlignment="1">
      <alignment horizontal="center" vertical="center" wrapText="1"/>
    </xf>
    <xf numFmtId="0" fontId="16" fillId="0" borderId="16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center" vertical="center" wrapText="1"/>
    </xf>
    <xf numFmtId="164" fontId="16" fillId="0" borderId="16" xfId="0" applyNumberFormat="1" applyFont="1" applyBorder="1" applyAlignment="1">
      <alignment horizontal="center" vertical="center" wrapText="1"/>
    </xf>
    <xf numFmtId="44" fontId="16" fillId="2" borderId="17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44" fontId="16" fillId="2" borderId="19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 wrapText="1"/>
    </xf>
    <xf numFmtId="164" fontId="16" fillId="0" borderId="2" xfId="0" applyNumberFormat="1" applyFont="1" applyBorder="1" applyAlignment="1">
      <alignment horizontal="center" vertical="center" wrapText="1"/>
    </xf>
    <xf numFmtId="44" fontId="16" fillId="2" borderId="21" xfId="0" applyNumberFormat="1" applyFont="1" applyFill="1" applyBorder="1" applyAlignment="1">
      <alignment horizontal="center" vertical="center" wrapText="1"/>
    </xf>
    <xf numFmtId="0" fontId="16" fillId="0" borderId="23" xfId="0" applyFont="1" applyBorder="1" applyAlignment="1">
      <alignment horizontal="left" vertical="center" wrapText="1"/>
    </xf>
    <xf numFmtId="0" fontId="16" fillId="0" borderId="23" xfId="0" applyFont="1" applyBorder="1" applyAlignment="1">
      <alignment horizontal="center" vertical="center" wrapText="1"/>
    </xf>
    <xf numFmtId="164" fontId="16" fillId="0" borderId="23" xfId="0" applyNumberFormat="1" applyFont="1" applyBorder="1" applyAlignment="1">
      <alignment horizontal="center" vertical="center" wrapText="1"/>
    </xf>
    <xf numFmtId="44" fontId="16" fillId="2" borderId="24" xfId="0" applyNumberFormat="1" applyFont="1" applyFill="1" applyBorder="1" applyAlignment="1">
      <alignment horizontal="center" vertical="center" wrapText="1"/>
    </xf>
    <xf numFmtId="0" fontId="16" fillId="0" borderId="26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left" vertical="center"/>
    </xf>
    <xf numFmtId="3" fontId="16" fillId="0" borderId="26" xfId="0" applyNumberFormat="1" applyFont="1" applyBorder="1" applyAlignment="1">
      <alignment horizontal="center" vertical="center" wrapText="1"/>
    </xf>
    <xf numFmtId="164" fontId="16" fillId="0" borderId="26" xfId="0" applyNumberFormat="1" applyFont="1" applyBorder="1" applyAlignment="1">
      <alignment horizontal="center" vertical="center" wrapText="1"/>
    </xf>
    <xf numFmtId="44" fontId="16" fillId="2" borderId="27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/>
    </xf>
    <xf numFmtId="3" fontId="16" fillId="0" borderId="1" xfId="0" applyNumberFormat="1" applyFont="1" applyBorder="1" applyAlignment="1">
      <alignment horizontal="center" vertical="center" wrapText="1"/>
    </xf>
    <xf numFmtId="3" fontId="16" fillId="0" borderId="2" xfId="0" applyNumberFormat="1" applyFont="1" applyBorder="1" applyAlignment="1">
      <alignment horizontal="center" vertical="center" wrapText="1"/>
    </xf>
    <xf numFmtId="0" fontId="16" fillId="0" borderId="16" xfId="0" applyFont="1" applyBorder="1" applyAlignment="1">
      <alignment horizontal="left" vertical="center"/>
    </xf>
    <xf numFmtId="3" fontId="16" fillId="0" borderId="16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/>
    </xf>
    <xf numFmtId="3" fontId="16" fillId="0" borderId="23" xfId="0" applyNumberFormat="1" applyFont="1" applyBorder="1" applyAlignment="1">
      <alignment horizontal="center" vertical="center" wrapText="1"/>
    </xf>
    <xf numFmtId="0" fontId="17" fillId="11" borderId="28" xfId="0" applyFont="1" applyFill="1" applyBorder="1" applyAlignment="1">
      <alignment horizontal="center" vertical="center"/>
    </xf>
    <xf numFmtId="0" fontId="16" fillId="0" borderId="29" xfId="0" applyFont="1" applyBorder="1" applyAlignment="1">
      <alignment horizontal="left" vertical="center" wrapText="1"/>
    </xf>
    <xf numFmtId="0" fontId="16" fillId="0" borderId="29" xfId="0" applyFont="1" applyBorder="1" applyAlignment="1">
      <alignment vertical="center" wrapText="1"/>
    </xf>
    <xf numFmtId="0" fontId="17" fillId="0" borderId="29" xfId="0" applyFont="1" applyBorder="1" applyAlignment="1">
      <alignment horizontal="center" vertical="center"/>
    </xf>
    <xf numFmtId="3" fontId="17" fillId="0" borderId="29" xfId="0" applyNumberFormat="1" applyFont="1" applyBorder="1" applyAlignment="1">
      <alignment horizontal="center" vertical="center"/>
    </xf>
    <xf numFmtId="0" fontId="16" fillId="2" borderId="29" xfId="0" applyFont="1" applyFill="1" applyBorder="1" applyAlignment="1">
      <alignment horizontal="left" vertical="center"/>
    </xf>
    <xf numFmtId="3" fontId="16" fillId="2" borderId="29" xfId="0" applyNumberFormat="1" applyFont="1" applyFill="1" applyBorder="1" applyAlignment="1">
      <alignment horizontal="center" vertical="center" wrapText="1"/>
    </xf>
    <xf numFmtId="164" fontId="16" fillId="2" borderId="29" xfId="0" applyNumberFormat="1" applyFont="1" applyFill="1" applyBorder="1" applyAlignment="1">
      <alignment horizontal="center" vertical="center" wrapText="1"/>
    </xf>
    <xf numFmtId="44" fontId="16" fillId="2" borderId="30" xfId="0" applyNumberFormat="1" applyFont="1" applyFill="1" applyBorder="1" applyAlignment="1">
      <alignment horizontal="center" vertical="center" wrapText="1"/>
    </xf>
    <xf numFmtId="0" fontId="16" fillId="0" borderId="23" xfId="0" applyFont="1" applyBorder="1" applyAlignment="1">
      <alignment horizontal="left" vertical="center"/>
    </xf>
    <xf numFmtId="0" fontId="16" fillId="0" borderId="29" xfId="0" applyFont="1" applyBorder="1" applyAlignment="1">
      <alignment horizontal="left" vertical="center"/>
    </xf>
    <xf numFmtId="3" fontId="16" fillId="0" borderId="29" xfId="0" applyNumberFormat="1" applyFont="1" applyBorder="1" applyAlignment="1">
      <alignment horizontal="center" vertical="center" wrapText="1"/>
    </xf>
    <xf numFmtId="164" fontId="16" fillId="0" borderId="29" xfId="0" applyNumberFormat="1" applyFont="1" applyBorder="1" applyAlignment="1">
      <alignment horizontal="center" vertical="center" wrapText="1"/>
    </xf>
    <xf numFmtId="0" fontId="17" fillId="11" borderId="9" xfId="0" applyFont="1" applyFill="1" applyBorder="1" applyAlignment="1">
      <alignment horizontal="center" vertical="center"/>
    </xf>
    <xf numFmtId="0" fontId="16" fillId="0" borderId="10" xfId="0" applyFont="1" applyBorder="1" applyAlignment="1">
      <alignment horizontal="left" vertical="center" wrapText="1"/>
    </xf>
    <xf numFmtId="0" fontId="16" fillId="0" borderId="10" xfId="0" applyFont="1" applyBorder="1" applyAlignment="1">
      <alignment vertical="center" wrapText="1"/>
    </xf>
    <xf numFmtId="0" fontId="17" fillId="0" borderId="10" xfId="0" applyFont="1" applyBorder="1" applyAlignment="1">
      <alignment horizontal="center" vertical="center"/>
    </xf>
    <xf numFmtId="3" fontId="17" fillId="0" borderId="10" xfId="0" applyNumberFormat="1" applyFont="1" applyBorder="1" applyAlignment="1">
      <alignment horizontal="center" vertical="center"/>
    </xf>
    <xf numFmtId="0" fontId="16" fillId="0" borderId="10" xfId="0" applyFont="1" applyBorder="1" applyAlignment="1">
      <alignment horizontal="left" vertical="center"/>
    </xf>
    <xf numFmtId="3" fontId="16" fillId="0" borderId="10" xfId="0" applyNumberFormat="1" applyFont="1" applyBorder="1" applyAlignment="1">
      <alignment horizontal="center" vertical="center" wrapText="1"/>
    </xf>
    <xf numFmtId="164" fontId="16" fillId="0" borderId="10" xfId="0" applyNumberFormat="1" applyFont="1" applyBorder="1" applyAlignment="1">
      <alignment horizontal="center" vertical="center" wrapText="1"/>
    </xf>
    <xf numFmtId="44" fontId="16" fillId="2" borderId="14" xfId="0" applyNumberFormat="1" applyFont="1" applyFill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164" fontId="16" fillId="0" borderId="26" xfId="0" applyNumberFormat="1" applyFont="1" applyBorder="1" applyAlignment="1">
      <alignment horizontal="left" vertical="center" wrapText="1"/>
    </xf>
    <xf numFmtId="164" fontId="16" fillId="0" borderId="1" xfId="0" applyNumberFormat="1" applyFont="1" applyBorder="1" applyAlignment="1">
      <alignment horizontal="left" vertical="center" wrapText="1"/>
    </xf>
    <xf numFmtId="164" fontId="16" fillId="0" borderId="2" xfId="0" applyNumberFormat="1" applyFont="1" applyBorder="1" applyAlignment="1">
      <alignment horizontal="left" vertical="center" wrapText="1"/>
    </xf>
    <xf numFmtId="164" fontId="16" fillId="0" borderId="16" xfId="0" applyNumberFormat="1" applyFont="1" applyBorder="1" applyAlignment="1">
      <alignment horizontal="left" vertical="center" wrapText="1"/>
    </xf>
    <xf numFmtId="164" fontId="16" fillId="0" borderId="23" xfId="0" applyNumberFormat="1" applyFont="1" applyBorder="1" applyAlignment="1">
      <alignment horizontal="left" vertical="center" wrapText="1"/>
    </xf>
    <xf numFmtId="0" fontId="16" fillId="13" borderId="26" xfId="0" applyFont="1" applyFill="1" applyBorder="1" applyAlignment="1">
      <alignment horizontal="left" vertical="center"/>
    </xf>
    <xf numFmtId="0" fontId="16" fillId="13" borderId="26" xfId="0" applyFont="1" applyFill="1" applyBorder="1" applyAlignment="1">
      <alignment horizontal="center" vertical="center" wrapText="1"/>
    </xf>
    <xf numFmtId="164" fontId="16" fillId="13" borderId="26" xfId="0" applyNumberFormat="1" applyFont="1" applyFill="1" applyBorder="1" applyAlignment="1">
      <alignment horizontal="left" vertical="center" wrapText="1"/>
    </xf>
    <xf numFmtId="0" fontId="16" fillId="13" borderId="1" xfId="0" applyFont="1" applyFill="1" applyBorder="1" applyAlignment="1">
      <alignment horizontal="left" vertical="center"/>
    </xf>
    <xf numFmtId="0" fontId="16" fillId="13" borderId="1" xfId="0" applyFont="1" applyFill="1" applyBorder="1" applyAlignment="1">
      <alignment horizontal="center" vertical="center" wrapText="1"/>
    </xf>
    <xf numFmtId="164" fontId="16" fillId="13" borderId="1" xfId="0" applyNumberFormat="1" applyFont="1" applyFill="1" applyBorder="1" applyAlignment="1">
      <alignment horizontal="left" vertical="center" wrapText="1"/>
    </xf>
    <xf numFmtId="0" fontId="16" fillId="13" borderId="1" xfId="0" applyFont="1" applyFill="1" applyBorder="1" applyAlignment="1">
      <alignment horizontal="left" vertical="center" wrapText="1"/>
    </xf>
    <xf numFmtId="0" fontId="16" fillId="13" borderId="2" xfId="0" applyFont="1" applyFill="1" applyBorder="1" applyAlignment="1">
      <alignment horizontal="left" vertical="center" wrapText="1"/>
    </xf>
    <xf numFmtId="0" fontId="16" fillId="13" borderId="2" xfId="0" applyFont="1" applyFill="1" applyBorder="1" applyAlignment="1">
      <alignment horizontal="center" vertical="center" wrapText="1"/>
    </xf>
    <xf numFmtId="164" fontId="16" fillId="13" borderId="2" xfId="0" applyNumberFormat="1" applyFont="1" applyFill="1" applyBorder="1" applyAlignment="1">
      <alignment horizontal="left" vertical="center" wrapText="1"/>
    </xf>
    <xf numFmtId="0" fontId="16" fillId="13" borderId="16" xfId="0" applyFont="1" applyFill="1" applyBorder="1" applyAlignment="1">
      <alignment horizontal="left" vertical="center" wrapText="1"/>
    </xf>
    <xf numFmtId="0" fontId="16" fillId="13" borderId="16" xfId="0" applyFont="1" applyFill="1" applyBorder="1" applyAlignment="1">
      <alignment horizontal="center" vertical="center" wrapText="1"/>
    </xf>
    <xf numFmtId="164" fontId="16" fillId="13" borderId="16" xfId="0" applyNumberFormat="1" applyFont="1" applyFill="1" applyBorder="1" applyAlignment="1">
      <alignment horizontal="left" vertical="center" wrapText="1"/>
    </xf>
    <xf numFmtId="0" fontId="16" fillId="13" borderId="23" xfId="0" applyFont="1" applyFill="1" applyBorder="1" applyAlignment="1">
      <alignment horizontal="left" vertical="center" wrapText="1"/>
    </xf>
    <xf numFmtId="0" fontId="16" fillId="13" borderId="23" xfId="0" applyFont="1" applyFill="1" applyBorder="1" applyAlignment="1">
      <alignment horizontal="center" vertical="center" wrapText="1"/>
    </xf>
    <xf numFmtId="164" fontId="16" fillId="13" borderId="23" xfId="0" applyNumberFormat="1" applyFont="1" applyFill="1" applyBorder="1" applyAlignment="1">
      <alignment horizontal="left" vertical="center" wrapText="1"/>
    </xf>
    <xf numFmtId="0" fontId="16" fillId="13" borderId="26" xfId="0" applyFont="1" applyFill="1" applyBorder="1" applyAlignment="1">
      <alignment horizontal="left" vertical="center" wrapText="1"/>
    </xf>
    <xf numFmtId="0" fontId="16" fillId="13" borderId="26" xfId="0" applyFont="1" applyFill="1" applyBorder="1" applyAlignment="1">
      <alignment horizontal="center" vertical="center"/>
    </xf>
    <xf numFmtId="0" fontId="16" fillId="13" borderId="1" xfId="0" applyFont="1" applyFill="1" applyBorder="1" applyAlignment="1">
      <alignment horizontal="center" vertical="center"/>
    </xf>
    <xf numFmtId="0" fontId="16" fillId="13" borderId="2" xfId="0" applyFont="1" applyFill="1" applyBorder="1" applyAlignment="1">
      <alignment horizontal="center" vertical="center"/>
    </xf>
    <xf numFmtId="0" fontId="16" fillId="0" borderId="29" xfId="0" applyFont="1" applyBorder="1" applyAlignment="1">
      <alignment horizontal="center" vertical="center" wrapText="1"/>
    </xf>
    <xf numFmtId="164" fontId="16" fillId="0" borderId="29" xfId="0" applyNumberFormat="1" applyFont="1" applyBorder="1" applyAlignment="1">
      <alignment horizontal="left" vertical="center" wrapText="1"/>
    </xf>
    <xf numFmtId="44" fontId="16" fillId="2" borderId="1" xfId="0" applyNumberFormat="1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left"/>
    </xf>
    <xf numFmtId="0" fontId="17" fillId="0" borderId="10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164" fontId="16" fillId="0" borderId="10" xfId="0" applyNumberFormat="1" applyFont="1" applyBorder="1" applyAlignment="1">
      <alignment horizontal="left" vertical="center" wrapText="1"/>
    </xf>
    <xf numFmtId="0" fontId="16" fillId="2" borderId="2" xfId="0" applyFont="1" applyFill="1" applyBorder="1" applyAlignment="1">
      <alignment horizontal="left" vertical="center"/>
    </xf>
    <xf numFmtId="0" fontId="16" fillId="2" borderId="2" xfId="0" applyFont="1" applyFill="1" applyBorder="1" applyAlignment="1">
      <alignment horizontal="center" vertical="center"/>
    </xf>
    <xf numFmtId="164" fontId="16" fillId="2" borderId="2" xfId="0" applyNumberFormat="1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/>
    </xf>
    <xf numFmtId="0" fontId="16" fillId="2" borderId="16" xfId="0" applyFont="1" applyFill="1" applyBorder="1" applyAlignment="1">
      <alignment horizontal="center" vertical="center"/>
    </xf>
    <xf numFmtId="0" fontId="16" fillId="2" borderId="16" xfId="0" applyFont="1" applyFill="1" applyBorder="1" applyAlignment="1">
      <alignment horizontal="left" vertical="center"/>
    </xf>
    <xf numFmtId="164" fontId="16" fillId="2" borderId="16" xfId="1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/>
    </xf>
    <xf numFmtId="164" fontId="16" fillId="2" borderId="1" xfId="1" applyNumberFormat="1" applyFont="1" applyFill="1" applyBorder="1" applyAlignment="1">
      <alignment horizontal="center" vertical="center"/>
    </xf>
    <xf numFmtId="0" fontId="16" fillId="2" borderId="23" xfId="0" applyFont="1" applyFill="1" applyBorder="1" applyAlignment="1">
      <alignment horizontal="center" vertical="center"/>
    </xf>
    <xf numFmtId="0" fontId="16" fillId="2" borderId="23" xfId="0" applyFont="1" applyFill="1" applyBorder="1" applyAlignment="1">
      <alignment horizontal="left" vertical="center"/>
    </xf>
    <xf numFmtId="164" fontId="16" fillId="2" borderId="23" xfId="1" applyNumberFormat="1" applyFont="1" applyFill="1" applyBorder="1" applyAlignment="1">
      <alignment horizontal="center" vertical="center"/>
    </xf>
    <xf numFmtId="0" fontId="16" fillId="2" borderId="10" xfId="0" applyFont="1" applyFill="1" applyBorder="1"/>
    <xf numFmtId="0" fontId="16" fillId="2" borderId="10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left" vertical="center"/>
    </xf>
    <xf numFmtId="164" fontId="16" fillId="2" borderId="10" xfId="0" applyNumberFormat="1" applyFont="1" applyFill="1" applyBorder="1" applyAlignment="1">
      <alignment vertical="center"/>
    </xf>
    <xf numFmtId="0" fontId="16" fillId="2" borderId="29" xfId="0" applyFont="1" applyFill="1" applyBorder="1"/>
    <xf numFmtId="0" fontId="16" fillId="2" borderId="10" xfId="0" applyFont="1" applyFill="1" applyBorder="1" applyAlignment="1">
      <alignment vertical="center" wrapText="1"/>
    </xf>
    <xf numFmtId="0" fontId="16" fillId="2" borderId="26" xfId="0" applyFont="1" applyFill="1" applyBorder="1" applyAlignment="1">
      <alignment horizontal="center"/>
    </xf>
    <xf numFmtId="0" fontId="16" fillId="2" borderId="26" xfId="0" applyFont="1" applyFill="1" applyBorder="1" applyAlignment="1">
      <alignment horizontal="left" vertical="center"/>
    </xf>
    <xf numFmtId="0" fontId="16" fillId="2" borderId="26" xfId="0" applyFont="1" applyFill="1" applyBorder="1" applyAlignment="1">
      <alignment horizontal="center" vertical="center"/>
    </xf>
    <xf numFmtId="164" fontId="16" fillId="2" borderId="26" xfId="0" applyNumberFormat="1" applyFont="1" applyFill="1" applyBorder="1" applyAlignment="1">
      <alignment horizontal="center" vertical="center"/>
    </xf>
    <xf numFmtId="44" fontId="16" fillId="2" borderId="27" xfId="0" applyNumberFormat="1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/>
    </xf>
    <xf numFmtId="44" fontId="16" fillId="2" borderId="21" xfId="0" applyNumberFormat="1" applyFont="1" applyFill="1" applyBorder="1" applyAlignment="1">
      <alignment horizontal="center" vertical="center"/>
    </xf>
    <xf numFmtId="0" fontId="16" fillId="2" borderId="16" xfId="0" applyFont="1" applyFill="1" applyBorder="1" applyAlignment="1">
      <alignment horizontal="center"/>
    </xf>
    <xf numFmtId="164" fontId="16" fillId="2" borderId="16" xfId="0" applyNumberFormat="1" applyFont="1" applyFill="1" applyBorder="1" applyAlignment="1">
      <alignment horizontal="center" vertical="center"/>
    </xf>
    <xf numFmtId="44" fontId="16" fillId="2" borderId="17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/>
    </xf>
    <xf numFmtId="164" fontId="16" fillId="2" borderId="1" xfId="0" applyNumberFormat="1" applyFont="1" applyFill="1" applyBorder="1" applyAlignment="1">
      <alignment horizontal="center" vertical="center"/>
    </xf>
    <xf numFmtId="0" fontId="16" fillId="2" borderId="23" xfId="0" applyFont="1" applyFill="1" applyBorder="1" applyAlignment="1">
      <alignment horizontal="center"/>
    </xf>
    <xf numFmtId="164" fontId="16" fillId="2" borderId="23" xfId="0" applyNumberFormat="1" applyFont="1" applyFill="1" applyBorder="1" applyAlignment="1">
      <alignment horizontal="center" vertical="center"/>
    </xf>
    <xf numFmtId="0" fontId="16" fillId="2" borderId="7" xfId="0" applyFont="1" applyFill="1" applyBorder="1"/>
    <xf numFmtId="0" fontId="16" fillId="2" borderId="1" xfId="0" applyFont="1" applyFill="1" applyBorder="1" applyAlignment="1">
      <alignment horizontal="left"/>
    </xf>
    <xf numFmtId="164" fontId="16" fillId="2" borderId="1" xfId="0" applyNumberFormat="1" applyFont="1" applyFill="1" applyBorder="1" applyAlignment="1">
      <alignment horizontal="center"/>
    </xf>
    <xf numFmtId="44" fontId="16" fillId="2" borderId="19" xfId="0" applyNumberFormat="1" applyFont="1" applyFill="1" applyBorder="1" applyAlignment="1">
      <alignment horizontal="center"/>
    </xf>
    <xf numFmtId="0" fontId="16" fillId="2" borderId="34" xfId="0" applyFont="1" applyFill="1" applyBorder="1"/>
    <xf numFmtId="0" fontId="17" fillId="11" borderId="12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wrapText="1"/>
    </xf>
    <xf numFmtId="164" fontId="16" fillId="2" borderId="10" xfId="0" applyNumberFormat="1" applyFont="1" applyFill="1" applyBorder="1" applyAlignment="1">
      <alignment horizontal="center" vertical="center"/>
    </xf>
    <xf numFmtId="164" fontId="16" fillId="2" borderId="14" xfId="0" applyNumberFormat="1" applyFont="1" applyFill="1" applyBorder="1" applyAlignment="1">
      <alignment horizontal="center" vertical="center"/>
    </xf>
    <xf numFmtId="164" fontId="16" fillId="2" borderId="26" xfId="0" applyNumberFormat="1" applyFont="1" applyFill="1" applyBorder="1"/>
    <xf numFmtId="164" fontId="16" fillId="2" borderId="26" xfId="0" applyNumberFormat="1" applyFont="1" applyFill="1" applyBorder="1" applyAlignment="1">
      <alignment vertical="center"/>
    </xf>
    <xf numFmtId="164" fontId="16" fillId="2" borderId="27" xfId="0" applyNumberFormat="1" applyFont="1" applyFill="1" applyBorder="1" applyAlignment="1">
      <alignment vertical="center"/>
    </xf>
    <xf numFmtId="164" fontId="16" fillId="2" borderId="1" xfId="0" applyNumberFormat="1" applyFont="1" applyFill="1" applyBorder="1"/>
    <xf numFmtId="164" fontId="16" fillId="2" borderId="1" xfId="0" applyNumberFormat="1" applyFont="1" applyFill="1" applyBorder="1" applyAlignment="1">
      <alignment horizontal="left"/>
    </xf>
    <xf numFmtId="49" fontId="16" fillId="2" borderId="1" xfId="0" applyNumberFormat="1" applyFont="1" applyFill="1" applyBorder="1" applyAlignment="1">
      <alignment horizontal="center" vertical="center"/>
    </xf>
    <xf numFmtId="164" fontId="16" fillId="2" borderId="19" xfId="0" applyNumberFormat="1" applyFont="1" applyFill="1" applyBorder="1"/>
    <xf numFmtId="164" fontId="16" fillId="2" borderId="2" xfId="0" applyNumberFormat="1" applyFont="1" applyFill="1" applyBorder="1"/>
    <xf numFmtId="0" fontId="16" fillId="2" borderId="2" xfId="0" applyFont="1" applyFill="1" applyBorder="1" applyAlignment="1">
      <alignment horizontal="left"/>
    </xf>
    <xf numFmtId="164" fontId="16" fillId="2" borderId="21" xfId="0" applyNumberFormat="1" applyFont="1" applyFill="1" applyBorder="1"/>
    <xf numFmtId="0" fontId="16" fillId="2" borderId="16" xfId="0" applyFont="1" applyFill="1" applyBorder="1" applyAlignment="1">
      <alignment horizontal="left"/>
    </xf>
    <xf numFmtId="164" fontId="16" fillId="2" borderId="16" xfId="0" applyNumberFormat="1" applyFont="1" applyFill="1" applyBorder="1"/>
    <xf numFmtId="164" fontId="16" fillId="2" borderId="17" xfId="0" applyNumberFormat="1" applyFont="1" applyFill="1" applyBorder="1"/>
    <xf numFmtId="0" fontId="16" fillId="2" borderId="23" xfId="0" applyFont="1" applyFill="1" applyBorder="1" applyAlignment="1">
      <alignment horizontal="left"/>
    </xf>
    <xf numFmtId="164" fontId="16" fillId="2" borderId="24" xfId="0" applyNumberFormat="1" applyFont="1" applyFill="1" applyBorder="1"/>
    <xf numFmtId="0" fontId="16" fillId="2" borderId="26" xfId="0" applyFont="1" applyFill="1" applyBorder="1" applyAlignment="1">
      <alignment horizontal="left"/>
    </xf>
    <xf numFmtId="164" fontId="16" fillId="2" borderId="27" xfId="0" applyNumberFormat="1" applyFont="1" applyFill="1" applyBorder="1"/>
    <xf numFmtId="0" fontId="16" fillId="2" borderId="7" xfId="0" applyFont="1" applyFill="1" applyBorder="1" applyAlignment="1">
      <alignment horizontal="left"/>
    </xf>
    <xf numFmtId="164" fontId="16" fillId="2" borderId="38" xfId="0" applyNumberFormat="1" applyFont="1" applyFill="1" applyBorder="1"/>
    <xf numFmtId="164" fontId="16" fillId="2" borderId="39" xfId="0" applyNumberFormat="1" applyFont="1" applyFill="1" applyBorder="1"/>
    <xf numFmtId="164" fontId="16" fillId="2" borderId="42" xfId="0" applyNumberFormat="1" applyFont="1" applyFill="1" applyBorder="1"/>
    <xf numFmtId="164" fontId="16" fillId="2" borderId="32" xfId="0" applyNumberFormat="1" applyFont="1" applyFill="1" applyBorder="1"/>
    <xf numFmtId="164" fontId="16" fillId="2" borderId="44" xfId="0" applyNumberFormat="1" applyFont="1" applyFill="1" applyBorder="1"/>
    <xf numFmtId="0" fontId="17" fillId="12" borderId="9" xfId="0" applyFont="1" applyFill="1" applyBorder="1" applyAlignment="1">
      <alignment vertical="center" wrapText="1"/>
    </xf>
    <xf numFmtId="0" fontId="17" fillId="12" borderId="10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left" wrapText="1"/>
    </xf>
    <xf numFmtId="0" fontId="17" fillId="11" borderId="28" xfId="0" applyFont="1" applyFill="1" applyBorder="1" applyAlignment="1">
      <alignment horizontal="left" vertical="center" wrapText="1"/>
    </xf>
    <xf numFmtId="0" fontId="17" fillId="11" borderId="9" xfId="0" applyFont="1" applyFill="1" applyBorder="1" applyAlignment="1">
      <alignment horizontal="left" vertical="center" wrapText="1"/>
    </xf>
    <xf numFmtId="0" fontId="17" fillId="11" borderId="12" xfId="0" applyFont="1" applyFill="1" applyBorder="1" applyAlignment="1">
      <alignment horizontal="left" vertical="center" wrapText="1"/>
    </xf>
    <xf numFmtId="0" fontId="16" fillId="0" borderId="10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0" xfId="0" applyFill="1"/>
    <xf numFmtId="3" fontId="6" fillId="0" borderId="1" xfId="0" applyNumberFormat="1" applyFont="1" applyBorder="1" applyAlignment="1">
      <alignment horizontal="center" vertical="center" wrapText="1"/>
    </xf>
    <xf numFmtId="0" fontId="6" fillId="7" borderId="3" xfId="0" applyFont="1" applyFill="1" applyBorder="1" applyAlignment="1">
      <alignment horizontal="right" vertical="center" wrapText="1"/>
    </xf>
    <xf numFmtId="0" fontId="6" fillId="7" borderId="4" xfId="0" applyFont="1" applyFill="1" applyBorder="1" applyAlignment="1">
      <alignment horizontal="right" vertical="center" wrapText="1"/>
    </xf>
    <xf numFmtId="0" fontId="6" fillId="7" borderId="5" xfId="0" applyFont="1" applyFill="1" applyBorder="1" applyAlignment="1">
      <alignment horizontal="right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/>
    </xf>
    <xf numFmtId="0" fontId="16" fillId="2" borderId="29" xfId="0" applyFont="1" applyFill="1" applyBorder="1" applyAlignment="1">
      <alignment horizontal="center" vertical="center"/>
    </xf>
    <xf numFmtId="0" fontId="16" fillId="2" borderId="34" xfId="0" applyFont="1" applyFill="1" applyBorder="1" applyAlignment="1">
      <alignment horizontal="center" vertical="center"/>
    </xf>
    <xf numFmtId="44" fontId="16" fillId="2" borderId="8" xfId="0" applyNumberFormat="1" applyFont="1" applyFill="1" applyBorder="1" applyAlignment="1">
      <alignment horizontal="center" vertical="center"/>
    </xf>
    <xf numFmtId="44" fontId="16" fillId="2" borderId="46" xfId="0" applyNumberFormat="1" applyFont="1" applyFill="1" applyBorder="1" applyAlignment="1">
      <alignment horizontal="center" vertical="center"/>
    </xf>
    <xf numFmtId="0" fontId="17" fillId="11" borderId="15" xfId="0" applyFont="1" applyFill="1" applyBorder="1" applyAlignment="1">
      <alignment horizontal="center" vertical="center"/>
    </xf>
    <xf numFmtId="0" fontId="17" fillId="11" borderId="18" xfId="0" applyFont="1" applyFill="1" applyBorder="1" applyAlignment="1">
      <alignment horizontal="center" vertical="center"/>
    </xf>
    <xf numFmtId="0" fontId="17" fillId="11" borderId="20" xfId="0" applyFont="1" applyFill="1" applyBorder="1" applyAlignment="1">
      <alignment horizontal="center" vertical="center"/>
    </xf>
    <xf numFmtId="0" fontId="17" fillId="11" borderId="22" xfId="0" applyFont="1" applyFill="1" applyBorder="1" applyAlignment="1">
      <alignment horizontal="center" vertical="center"/>
    </xf>
    <xf numFmtId="0" fontId="17" fillId="11" borderId="25" xfId="0" applyFont="1" applyFill="1" applyBorder="1" applyAlignment="1">
      <alignment horizontal="center" vertical="center"/>
    </xf>
    <xf numFmtId="0" fontId="17" fillId="11" borderId="36" xfId="0" applyFont="1" applyFill="1" applyBorder="1" applyAlignment="1">
      <alignment horizontal="center" vertical="center"/>
    </xf>
    <xf numFmtId="0" fontId="17" fillId="5" borderId="44" xfId="0" applyFont="1" applyFill="1" applyBorder="1" applyAlignment="1">
      <alignment horizontal="center" vertical="center"/>
    </xf>
    <xf numFmtId="0" fontId="17" fillId="11" borderId="41" xfId="0" applyFont="1" applyFill="1" applyBorder="1" applyAlignment="1">
      <alignment horizontal="center" vertical="center"/>
    </xf>
    <xf numFmtId="0" fontId="17" fillId="11" borderId="44" xfId="0" applyFont="1" applyFill="1" applyBorder="1" applyAlignment="1">
      <alignment horizontal="center" vertical="center"/>
    </xf>
    <xf numFmtId="0" fontId="17" fillId="5" borderId="41" xfId="0" applyFont="1" applyFill="1" applyBorder="1" applyAlignment="1">
      <alignment horizontal="center" vertical="center"/>
    </xf>
    <xf numFmtId="0" fontId="17" fillId="11" borderId="15" xfId="0" applyFont="1" applyFill="1" applyBorder="1" applyAlignment="1">
      <alignment horizontal="left" vertical="center" wrapText="1"/>
    </xf>
    <xf numFmtId="0" fontId="17" fillId="11" borderId="18" xfId="0" applyFont="1" applyFill="1" applyBorder="1" applyAlignment="1">
      <alignment horizontal="left" vertical="center" wrapText="1"/>
    </xf>
    <xf numFmtId="0" fontId="17" fillId="11" borderId="20" xfId="0" applyFont="1" applyFill="1" applyBorder="1" applyAlignment="1">
      <alignment horizontal="left" vertical="center" wrapText="1"/>
    </xf>
    <xf numFmtId="0" fontId="17" fillId="11" borderId="22" xfId="0" applyFont="1" applyFill="1" applyBorder="1" applyAlignment="1">
      <alignment horizontal="left" vertical="center" wrapText="1"/>
    </xf>
    <xf numFmtId="0" fontId="16" fillId="2" borderId="35" xfId="0" applyFont="1" applyFill="1" applyBorder="1" applyAlignment="1">
      <alignment horizontal="center" vertical="center"/>
    </xf>
    <xf numFmtId="0" fontId="16" fillId="2" borderId="40" xfId="0" applyFont="1" applyFill="1" applyBorder="1" applyAlignment="1">
      <alignment horizontal="center" vertical="center"/>
    </xf>
    <xf numFmtId="0" fontId="16" fillId="2" borderId="43" xfId="0" applyFont="1" applyFill="1" applyBorder="1" applyAlignment="1">
      <alignment horizontal="center" vertical="center"/>
    </xf>
    <xf numFmtId="0" fontId="16" fillId="2" borderId="36" xfId="0" applyFont="1" applyFill="1" applyBorder="1" applyAlignment="1">
      <alignment horizontal="left" vertical="center" wrapText="1"/>
    </xf>
    <xf numFmtId="0" fontId="16" fillId="2" borderId="41" xfId="0" applyFont="1" applyFill="1" applyBorder="1" applyAlignment="1">
      <alignment horizontal="left" vertical="center" wrapText="1"/>
    </xf>
    <xf numFmtId="0" fontId="16" fillId="2" borderId="44" xfId="0" applyFont="1" applyFill="1" applyBorder="1" applyAlignment="1">
      <alignment horizontal="left" vertical="center" wrapText="1"/>
    </xf>
    <xf numFmtId="0" fontId="16" fillId="2" borderId="37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left" vertical="center" wrapText="1"/>
    </xf>
    <xf numFmtId="0" fontId="16" fillId="2" borderId="45" xfId="0" applyFont="1" applyFill="1" applyBorder="1" applyAlignment="1">
      <alignment horizontal="left" vertical="center" wrapText="1"/>
    </xf>
    <xf numFmtId="0" fontId="15" fillId="0" borderId="36" xfId="0" applyFont="1" applyBorder="1" applyAlignment="1">
      <alignment horizontal="center"/>
    </xf>
    <xf numFmtId="0" fontId="15" fillId="0" borderId="41" xfId="0" applyFont="1" applyBorder="1" applyAlignment="1">
      <alignment horizontal="center"/>
    </xf>
    <xf numFmtId="0" fontId="15" fillId="0" borderId="44" xfId="0" applyFont="1" applyBorder="1" applyAlignment="1">
      <alignment horizontal="center"/>
    </xf>
    <xf numFmtId="0" fontId="16" fillId="2" borderId="6" xfId="0" applyFont="1" applyFill="1" applyBorder="1" applyAlignment="1">
      <alignment horizontal="center" vertical="center"/>
    </xf>
    <xf numFmtId="0" fontId="16" fillId="2" borderId="28" xfId="0" applyFont="1" applyFill="1" applyBorder="1" applyAlignment="1">
      <alignment horizontal="center" vertical="center"/>
    </xf>
    <xf numFmtId="0" fontId="16" fillId="2" borderId="33" xfId="0" applyFont="1" applyFill="1" applyBorder="1" applyAlignment="1">
      <alignment horizontal="center" vertical="center"/>
    </xf>
    <xf numFmtId="164" fontId="16" fillId="2" borderId="6" xfId="0" applyNumberFormat="1" applyFont="1" applyFill="1" applyBorder="1" applyAlignment="1">
      <alignment horizontal="right" vertical="center"/>
    </xf>
    <xf numFmtId="164" fontId="16" fillId="2" borderId="33" xfId="0" applyNumberFormat="1" applyFont="1" applyFill="1" applyBorder="1" applyAlignment="1">
      <alignment horizontal="right" vertical="center"/>
    </xf>
    <xf numFmtId="0" fontId="16" fillId="11" borderId="36" xfId="0" applyFont="1" applyFill="1" applyBorder="1" applyAlignment="1">
      <alignment horizontal="center" vertical="center"/>
    </xf>
    <xf numFmtId="0" fontId="16" fillId="5" borderId="41" xfId="0" applyFont="1" applyFill="1" applyBorder="1" applyAlignment="1">
      <alignment horizontal="center" vertical="center"/>
    </xf>
    <xf numFmtId="0" fontId="16" fillId="5" borderId="44" xfId="0" applyFont="1" applyFill="1" applyBorder="1" applyAlignment="1">
      <alignment horizontal="center" vertical="center"/>
    </xf>
    <xf numFmtId="0" fontId="16" fillId="2" borderId="16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23" xfId="0" applyFont="1" applyFill="1" applyBorder="1" applyAlignment="1">
      <alignment horizontal="center" vertical="center"/>
    </xf>
    <xf numFmtId="0" fontId="16" fillId="2" borderId="26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6" fillId="2" borderId="2" xfId="0" applyFont="1" applyFill="1" applyBorder="1" applyAlignment="1">
      <alignment horizontal="left" vertical="center" wrapText="1"/>
    </xf>
    <xf numFmtId="0" fontId="16" fillId="2" borderId="26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vertical="center"/>
    </xf>
    <xf numFmtId="0" fontId="16" fillId="2" borderId="2" xfId="0" applyFont="1" applyFill="1" applyBorder="1" applyAlignment="1">
      <alignment vertical="center"/>
    </xf>
    <xf numFmtId="0" fontId="16" fillId="2" borderId="26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16" fillId="2" borderId="26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7" fillId="11" borderId="25" xfId="0" applyFont="1" applyFill="1" applyBorder="1" applyAlignment="1">
      <alignment horizontal="left" vertical="center" wrapText="1"/>
    </xf>
    <xf numFmtId="0" fontId="16" fillId="2" borderId="35" xfId="0" applyFont="1" applyFill="1" applyBorder="1" applyAlignment="1">
      <alignment horizontal="left" vertical="center" wrapText="1"/>
    </xf>
    <xf numFmtId="0" fontId="16" fillId="2" borderId="40" xfId="0" applyFont="1" applyFill="1" applyBorder="1" applyAlignment="1">
      <alignment horizontal="left" vertical="center" wrapText="1"/>
    </xf>
    <xf numFmtId="0" fontId="16" fillId="2" borderId="43" xfId="0" applyFont="1" applyFill="1" applyBorder="1" applyAlignment="1">
      <alignment horizontal="left" vertical="center" wrapText="1"/>
    </xf>
    <xf numFmtId="0" fontId="16" fillId="2" borderId="16" xfId="0" applyFont="1" applyFill="1" applyBorder="1" applyAlignment="1">
      <alignment horizontal="left" vertical="center" wrapText="1"/>
    </xf>
    <xf numFmtId="0" fontId="16" fillId="2" borderId="23" xfId="0" applyFont="1" applyFill="1" applyBorder="1" applyAlignment="1">
      <alignment horizontal="left" vertical="center" wrapText="1"/>
    </xf>
    <xf numFmtId="0" fontId="16" fillId="2" borderId="16" xfId="0" applyFont="1" applyFill="1" applyBorder="1" applyAlignment="1">
      <alignment vertical="center" wrapText="1"/>
    </xf>
    <xf numFmtId="0" fontId="16" fillId="2" borderId="23" xfId="0" applyFont="1" applyFill="1" applyBorder="1" applyAlignment="1">
      <alignment vertical="center"/>
    </xf>
    <xf numFmtId="0" fontId="16" fillId="2" borderId="16" xfId="0" applyFont="1" applyFill="1" applyBorder="1" applyAlignment="1">
      <alignment horizontal="center"/>
    </xf>
    <xf numFmtId="0" fontId="16" fillId="2" borderId="23" xfId="0" applyFont="1" applyFill="1" applyBorder="1" applyAlignment="1">
      <alignment horizontal="center"/>
    </xf>
    <xf numFmtId="0" fontId="17" fillId="11" borderId="6" xfId="0" applyFont="1" applyFill="1" applyBorder="1" applyAlignment="1">
      <alignment horizontal="left" vertical="center" wrapText="1"/>
    </xf>
    <xf numFmtId="0" fontId="17" fillId="11" borderId="28" xfId="0" applyFont="1" applyFill="1" applyBorder="1" applyAlignment="1">
      <alignment horizontal="left" vertical="center" wrapText="1"/>
    </xf>
    <xf numFmtId="0" fontId="17" fillId="11" borderId="33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vertical="center" wrapText="1"/>
    </xf>
    <xf numFmtId="0" fontId="16" fillId="2" borderId="23" xfId="0" applyFont="1" applyFill="1" applyBorder="1" applyAlignment="1">
      <alignment vertical="center" wrapText="1"/>
    </xf>
    <xf numFmtId="0" fontId="17" fillId="11" borderId="6" xfId="0" applyFont="1" applyFill="1" applyBorder="1" applyAlignment="1">
      <alignment horizontal="center" vertical="center"/>
    </xf>
    <xf numFmtId="0" fontId="17" fillId="11" borderId="28" xfId="0" applyFont="1" applyFill="1" applyBorder="1" applyAlignment="1">
      <alignment horizontal="center" vertical="center"/>
    </xf>
    <xf numFmtId="0" fontId="17" fillId="11" borderId="33" xfId="0" applyFont="1" applyFill="1" applyBorder="1" applyAlignment="1">
      <alignment horizontal="center" vertical="center"/>
    </xf>
    <xf numFmtId="0" fontId="16" fillId="2" borderId="26" xfId="0" applyFont="1" applyFill="1" applyBorder="1" applyAlignment="1">
      <alignment horizontal="left" wrapText="1"/>
    </xf>
    <xf numFmtId="0" fontId="16" fillId="2" borderId="1" xfId="0" applyFont="1" applyFill="1" applyBorder="1" applyAlignment="1">
      <alignment horizontal="left" wrapText="1"/>
    </xf>
    <xf numFmtId="0" fontId="16" fillId="2" borderId="2" xfId="0" applyFont="1" applyFill="1" applyBorder="1" applyAlignment="1">
      <alignment horizontal="left" wrapText="1"/>
    </xf>
    <xf numFmtId="0" fontId="16" fillId="2" borderId="2" xfId="0" applyFont="1" applyFill="1" applyBorder="1" applyAlignment="1">
      <alignment vertical="center" wrapText="1"/>
    </xf>
    <xf numFmtId="0" fontId="16" fillId="0" borderId="26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26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6" fillId="0" borderId="2" xfId="0" applyFont="1" applyBorder="1" applyAlignment="1">
      <alignment vertical="center" wrapText="1"/>
    </xf>
    <xf numFmtId="0" fontId="17" fillId="0" borderId="2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6" fillId="5" borderId="26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horizontal="left" vertical="center" wrapText="1"/>
    </xf>
    <xf numFmtId="0" fontId="16" fillId="5" borderId="26" xfId="0" applyFont="1" applyFill="1" applyBorder="1" applyAlignment="1">
      <alignment vertical="center" wrapText="1"/>
    </xf>
    <xf numFmtId="0" fontId="16" fillId="5" borderId="1" xfId="0" applyFont="1" applyFill="1" applyBorder="1" applyAlignment="1">
      <alignment vertical="center" wrapText="1"/>
    </xf>
    <xf numFmtId="0" fontId="16" fillId="5" borderId="2" xfId="0" applyFont="1" applyFill="1" applyBorder="1" applyAlignment="1">
      <alignment vertical="center" wrapText="1"/>
    </xf>
    <xf numFmtId="0" fontId="16" fillId="0" borderId="26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7" fillId="0" borderId="26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6" fillId="2" borderId="14" xfId="0" applyFont="1" applyFill="1" applyBorder="1" applyAlignment="1">
      <alignment wrapText="1"/>
    </xf>
    <xf numFmtId="0" fontId="16" fillId="2" borderId="26" xfId="0" applyFont="1" applyFill="1" applyBorder="1" applyAlignment="1">
      <alignment wrapText="1"/>
    </xf>
    <xf numFmtId="0" fontId="16" fillId="2" borderId="1" xfId="0" applyFont="1" applyFill="1" applyBorder="1" applyAlignment="1">
      <alignment wrapText="1"/>
    </xf>
    <xf numFmtId="0" fontId="16" fillId="2" borderId="23" xfId="0" applyFont="1" applyFill="1" applyBorder="1" applyAlignment="1">
      <alignment wrapText="1"/>
    </xf>
    <xf numFmtId="0" fontId="16" fillId="2" borderId="48" xfId="0" applyFont="1" applyFill="1" applyBorder="1" applyAlignment="1">
      <alignment vertical="center" wrapText="1"/>
    </xf>
    <xf numFmtId="0" fontId="16" fillId="2" borderId="7" xfId="0" applyFont="1" applyFill="1" applyBorder="1" applyAlignment="1">
      <alignment horizontal="center"/>
    </xf>
    <xf numFmtId="0" fontId="16" fillId="2" borderId="29" xfId="0" applyFont="1" applyFill="1" applyBorder="1" applyAlignment="1">
      <alignment horizontal="center"/>
    </xf>
    <xf numFmtId="0" fontId="16" fillId="2" borderId="34" xfId="0" applyFont="1" applyFill="1" applyBorder="1" applyAlignment="1">
      <alignment horizontal="center"/>
    </xf>
    <xf numFmtId="0" fontId="17" fillId="11" borderId="6" xfId="0" applyFont="1" applyFill="1" applyBorder="1" applyAlignment="1">
      <alignment horizontal="center" vertical="center" wrapText="1"/>
    </xf>
    <xf numFmtId="0" fontId="17" fillId="11" borderId="28" xfId="0" applyFont="1" applyFill="1" applyBorder="1" applyAlignment="1">
      <alignment horizontal="center" vertical="center" wrapText="1"/>
    </xf>
    <xf numFmtId="0" fontId="17" fillId="11" borderId="33" xfId="0" applyFont="1" applyFill="1" applyBorder="1" applyAlignment="1">
      <alignment horizontal="center" vertical="center" wrapText="1"/>
    </xf>
    <xf numFmtId="0" fontId="17" fillId="11" borderId="9" xfId="0" applyFont="1" applyFill="1" applyBorder="1" applyAlignment="1">
      <alignment horizontal="left" vertical="center" wrapText="1"/>
    </xf>
    <xf numFmtId="0" fontId="16" fillId="0" borderId="26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48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49" xfId="0" applyFont="1" applyBorder="1" applyAlignment="1">
      <alignment horizontal="left" vertical="center" wrapText="1"/>
    </xf>
    <xf numFmtId="0" fontId="16" fillId="0" borderId="16" xfId="0" applyFont="1" applyBorder="1" applyAlignment="1">
      <alignment vertical="center" wrapText="1"/>
    </xf>
    <xf numFmtId="0" fontId="16" fillId="0" borderId="23" xfId="0" applyFont="1" applyBorder="1" applyAlignment="1">
      <alignment vertical="center" wrapText="1"/>
    </xf>
    <xf numFmtId="0" fontId="17" fillId="0" borderId="16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7" fillId="11" borderId="39" xfId="0" applyFont="1" applyFill="1" applyBorder="1" applyAlignment="1">
      <alignment horizontal="left" vertical="center" wrapText="1"/>
    </xf>
    <xf numFmtId="0" fontId="17" fillId="11" borderId="42" xfId="0" applyFont="1" applyFill="1" applyBorder="1" applyAlignment="1">
      <alignment horizontal="left" vertical="center" wrapText="1"/>
    </xf>
    <xf numFmtId="0" fontId="17" fillId="11" borderId="50" xfId="0" applyFont="1" applyFill="1" applyBorder="1" applyAlignment="1">
      <alignment horizontal="left" vertical="center" wrapText="1"/>
    </xf>
    <xf numFmtId="3" fontId="17" fillId="0" borderId="26" xfId="0" applyNumberFormat="1" applyFont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center" vertical="center" wrapText="1"/>
    </xf>
    <xf numFmtId="3" fontId="17" fillId="0" borderId="2" xfId="0" applyNumberFormat="1" applyFont="1" applyBorder="1" applyAlignment="1">
      <alignment horizontal="center" vertical="center" wrapText="1"/>
    </xf>
    <xf numFmtId="0" fontId="16" fillId="0" borderId="16" xfId="0" applyFont="1" applyBorder="1" applyAlignment="1">
      <alignment horizontal="left" vertical="top" wrapText="1"/>
    </xf>
    <xf numFmtId="0" fontId="16" fillId="0" borderId="29" xfId="0" applyFont="1" applyBorder="1" applyAlignment="1">
      <alignment horizontal="left" vertical="top" wrapText="1"/>
    </xf>
    <xf numFmtId="0" fontId="16" fillId="0" borderId="23" xfId="0" applyFont="1" applyBorder="1" applyAlignment="1">
      <alignment horizontal="left" vertical="top" wrapText="1"/>
    </xf>
    <xf numFmtId="0" fontId="16" fillId="0" borderId="29" xfId="0" applyFont="1" applyBorder="1" applyAlignment="1">
      <alignment vertical="center" wrapText="1"/>
    </xf>
    <xf numFmtId="0" fontId="16" fillId="0" borderId="16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23" xfId="0" applyFont="1" applyBorder="1" applyAlignment="1">
      <alignment horizontal="center"/>
    </xf>
    <xf numFmtId="0" fontId="17" fillId="0" borderId="16" xfId="0" applyFont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32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left" vertical="center" wrapText="1"/>
    </xf>
    <xf numFmtId="0" fontId="16" fillId="0" borderId="23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left"/>
    </xf>
    <xf numFmtId="0" fontId="16" fillId="0" borderId="1" xfId="0" applyFont="1" applyBorder="1" applyAlignment="1">
      <alignment horizontal="left"/>
    </xf>
    <xf numFmtId="0" fontId="16" fillId="0" borderId="2" xfId="0" applyFont="1" applyBorder="1" applyAlignment="1">
      <alignment horizontal="left"/>
    </xf>
    <xf numFmtId="3" fontId="17" fillId="0" borderId="16" xfId="0" applyNumberFormat="1" applyFont="1" applyBorder="1" applyAlignment="1">
      <alignment horizontal="center" vertical="center" wrapText="1"/>
    </xf>
    <xf numFmtId="3" fontId="17" fillId="0" borderId="23" xfId="0" applyNumberFormat="1" applyFont="1" applyBorder="1" applyAlignment="1">
      <alignment horizontal="center" vertical="center" wrapText="1"/>
    </xf>
    <xf numFmtId="3" fontId="17" fillId="0" borderId="16" xfId="0" applyNumberFormat="1" applyFont="1" applyBorder="1" applyAlignment="1">
      <alignment horizontal="center" vertical="center"/>
    </xf>
    <xf numFmtId="3" fontId="17" fillId="0" borderId="1" xfId="0" applyNumberFormat="1" applyFont="1" applyBorder="1" applyAlignment="1">
      <alignment horizontal="center" vertical="center"/>
    </xf>
    <xf numFmtId="3" fontId="17" fillId="0" borderId="2" xfId="0" applyNumberFormat="1" applyFont="1" applyBorder="1" applyAlignment="1">
      <alignment horizontal="center" vertical="center"/>
    </xf>
    <xf numFmtId="3" fontId="17" fillId="0" borderId="23" xfId="0" applyNumberFormat="1" applyFont="1" applyBorder="1" applyAlignment="1">
      <alignment horizontal="center" vertical="center"/>
    </xf>
    <xf numFmtId="0" fontId="17" fillId="11" borderId="9" xfId="0" applyFont="1" applyFill="1" applyBorder="1" applyAlignment="1">
      <alignment horizontal="center" vertical="center"/>
    </xf>
    <xf numFmtId="0" fontId="17" fillId="11" borderId="12" xfId="0" applyFont="1" applyFill="1" applyBorder="1" applyAlignment="1">
      <alignment horizontal="left" vertical="center" wrapText="1"/>
    </xf>
    <xf numFmtId="0" fontId="17" fillId="10" borderId="35" xfId="0" applyFont="1" applyFill="1" applyBorder="1" applyAlignment="1">
      <alignment horizontal="center" vertical="center" wrapText="1"/>
    </xf>
    <xf numFmtId="0" fontId="17" fillId="10" borderId="37" xfId="0" applyFont="1" applyFill="1" applyBorder="1" applyAlignment="1">
      <alignment horizontal="center" vertical="center" wrapText="1"/>
    </xf>
    <xf numFmtId="0" fontId="17" fillId="10" borderId="47" xfId="0" applyFont="1" applyFill="1" applyBorder="1" applyAlignment="1">
      <alignment horizontal="center" vertical="center" wrapText="1"/>
    </xf>
    <xf numFmtId="3" fontId="17" fillId="0" borderId="26" xfId="0" applyNumberFormat="1" applyFont="1" applyBorder="1" applyAlignment="1">
      <alignment horizontal="center" vertical="center"/>
    </xf>
  </cellXfs>
  <cellStyles count="2">
    <cellStyle name="Moeda 2" xfId="1" xr:uid="{FEF0F70A-4E15-44E7-BA32-861C42C383AD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184</xdr:row>
      <xdr:rowOff>0</xdr:rowOff>
    </xdr:from>
    <xdr:to>
      <xdr:col>6</xdr:col>
      <xdr:colOff>304800</xdr:colOff>
      <xdr:row>185</xdr:row>
      <xdr:rowOff>143534</xdr:rowOff>
    </xdr:to>
    <xdr:sp macro="" textlink="">
      <xdr:nvSpPr>
        <xdr:cNvPr id="40" name="AutoShape 7" descr="Imagem 1 de 3 de Lixeira Mix 30 Litros Com 2 Divisões">
          <a:extLst>
            <a:ext uri="{FF2B5EF4-FFF2-40B4-BE49-F238E27FC236}">
              <a16:creationId xmlns:a16="http://schemas.microsoft.com/office/drawing/2014/main" id="{C6213557-7468-47DA-BA80-A4B0EDB3366F}"/>
            </a:ext>
          </a:extLst>
        </xdr:cNvPr>
        <xdr:cNvSpPr>
          <a:spLocks noChangeAspect="1" noChangeArrowheads="1"/>
        </xdr:cNvSpPr>
      </xdr:nvSpPr>
      <xdr:spPr bwMode="auto">
        <a:xfrm>
          <a:off x="6324600" y="80381475"/>
          <a:ext cx="304800" cy="3076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189</xdr:row>
      <xdr:rowOff>0</xdr:rowOff>
    </xdr:from>
    <xdr:to>
      <xdr:col>6</xdr:col>
      <xdr:colOff>304800</xdr:colOff>
      <xdr:row>190</xdr:row>
      <xdr:rowOff>136712</xdr:rowOff>
    </xdr:to>
    <xdr:sp macro="" textlink="">
      <xdr:nvSpPr>
        <xdr:cNvPr id="41" name="AutoShape 8" descr="Imagem 1 de 3 de Lixeira Mix 30 Litros Com 2 Divisões">
          <a:extLst>
            <a:ext uri="{FF2B5EF4-FFF2-40B4-BE49-F238E27FC236}">
              <a16:creationId xmlns:a16="http://schemas.microsoft.com/office/drawing/2014/main" id="{6A775F30-6C10-40FB-97E8-A72F278CF030}"/>
            </a:ext>
          </a:extLst>
        </xdr:cNvPr>
        <xdr:cNvSpPr>
          <a:spLocks noChangeAspect="1" noChangeArrowheads="1"/>
        </xdr:cNvSpPr>
      </xdr:nvSpPr>
      <xdr:spPr bwMode="auto">
        <a:xfrm>
          <a:off x="6324600" y="81543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191</xdr:row>
      <xdr:rowOff>0</xdr:rowOff>
    </xdr:from>
    <xdr:to>
      <xdr:col>6</xdr:col>
      <xdr:colOff>304800</xdr:colOff>
      <xdr:row>192</xdr:row>
      <xdr:rowOff>114300</xdr:rowOff>
    </xdr:to>
    <xdr:sp macro="" textlink="">
      <xdr:nvSpPr>
        <xdr:cNvPr id="42" name="AutoShape 9" descr="Imagem 1 de 3 de Lixeira Mix 30 Litros Com 2 Divisões">
          <a:extLst>
            <a:ext uri="{FF2B5EF4-FFF2-40B4-BE49-F238E27FC236}">
              <a16:creationId xmlns:a16="http://schemas.microsoft.com/office/drawing/2014/main" id="{1BD3F4E4-70E5-43FA-8507-BF2510D1341D}"/>
            </a:ext>
          </a:extLst>
        </xdr:cNvPr>
        <xdr:cNvSpPr>
          <a:spLocks noChangeAspect="1" noChangeArrowheads="1"/>
        </xdr:cNvSpPr>
      </xdr:nvSpPr>
      <xdr:spPr bwMode="auto">
        <a:xfrm>
          <a:off x="6324600" y="82124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184</xdr:row>
      <xdr:rowOff>0</xdr:rowOff>
    </xdr:from>
    <xdr:to>
      <xdr:col>6</xdr:col>
      <xdr:colOff>304800</xdr:colOff>
      <xdr:row>185</xdr:row>
      <xdr:rowOff>143534</xdr:rowOff>
    </xdr:to>
    <xdr:sp macro="" textlink="">
      <xdr:nvSpPr>
        <xdr:cNvPr id="43" name="AutoShape 10">
          <a:extLst>
            <a:ext uri="{FF2B5EF4-FFF2-40B4-BE49-F238E27FC236}">
              <a16:creationId xmlns:a16="http://schemas.microsoft.com/office/drawing/2014/main" id="{0E084484-36E8-4488-84D2-55897BDC7CC8}"/>
            </a:ext>
          </a:extLst>
        </xdr:cNvPr>
        <xdr:cNvSpPr>
          <a:spLocks noChangeAspect="1" noChangeArrowheads="1"/>
        </xdr:cNvSpPr>
      </xdr:nvSpPr>
      <xdr:spPr bwMode="auto">
        <a:xfrm>
          <a:off x="6324600" y="80381475"/>
          <a:ext cx="304800" cy="3076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vladimirhaddad\Downloads\relatorio_de_estoque_bi%20(92).xlsx" TargetMode="External"/><Relationship Id="rId1" Type="http://schemas.openxmlformats.org/officeDocument/2006/relationships/externalLinkPath" Target="file:///C:\Users\vladimirhaddad\Downloads\relatorio_de_estoque_bi%20(92).xlsx" TargetMode="External"/></Relationships>
</file>

<file path=xl/externalLinks/_rels/externalLink2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S:\GEFF\COORDENA&#199;&#195;O%20INFRAESTRUTURA\01-GEST&#195;O%20DE%20CONTRATA&#199;&#213;ES\01-AQUISI&#199;&#213;ES\01-LICITAT&#211;RIO\PRODUTOS%20DE%20LIMPEZA\2024\GERAL\1%20-%20DOCUMENTOS%20DA%20INSTRU&#199;&#213;A%20E%20DEFINI&#199;&#195;O%20DO%20OBJETO\LAZER\LEVANTAMENTO%20HIGIENE%20E%20LIMPEZA%202024%20-%20LAZER%20-%20CONSOLIDADO.xlsx" TargetMode="External"/><Relationship Id="rId2" Type="http://schemas.microsoft.com/office/2019/04/relationships/externalLinkLongPath" Target="/GEFF/COORDENA&#199;&#195;O%20INFRAESTRUTURA/01-GEST&#195;O%20DE%20CONTRATA&#199;&#213;ES/01-AQUISI&#199;&#213;ES/01-LICITAT&#211;RIO/PRODUTOS%20DE%20LIMPEZA/2024/GERAL/1%20-%20DOCUMENTOS%20DA%20INSTRU&#199;&#213;A%20E%20DEFINI&#199;&#195;O%20DO%20OBJETO/LAZER/LEVANTAMENTO%20HIGIENE%20E%20LIMPEZA%202024%20-%20LAZER%20-%20CONSOLIDADO.xlsx?455BA591" TargetMode="External"/><Relationship Id="rId1" Type="http://schemas.openxmlformats.org/officeDocument/2006/relationships/externalLinkPath" Target="file:///\\455BA591\LEVANTAMENTO%20HIGIENE%20E%20LIMPEZA%202024%20-%20LAZER%20-%20CONSOLIDADO.xlsx" TargetMode="External"/></Relationships>
</file>

<file path=xl/externalLinks/_rels/externalLink3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S:\GEFF\COORDENA&#199;&#195;O%20INFRAESTRUTURA\01-GEST&#195;O%20DE%20CONTRATA&#199;&#213;ES\01-AQUISI&#199;&#213;ES\01-LICITAT&#211;RIO\PRODUTOS%20DE%20LIMPEZA\2024\GERAL\1%20-%20DOCUMENTOS%20DA%20INSTRU&#199;&#213;A%20E%20DEFINI&#199;&#195;O%20DO%20OBJETO\UNIDADES%20M&#211;VEIS\LEVANTAMENTO%20HIGIENE%20E%20LIMPEZA%202024%20-%20UNIDADES%20M&#211;VEIS.xlsx" TargetMode="External"/><Relationship Id="rId2" Type="http://schemas.microsoft.com/office/2019/04/relationships/externalLinkLongPath" Target="/GEFF/COORDENA&#199;&#195;O%20INFRAESTRUTURA/01-GEST&#195;O%20DE%20CONTRATA&#199;&#213;ES/01-AQUISI&#199;&#213;ES/01-LICITAT&#211;RIO/PRODUTOS%20DE%20LIMPEZA/2024/GERAL/1%20-%20DOCUMENTOS%20DA%20INSTRU&#199;&#213;A%20E%20DEFINI&#199;&#195;O%20DO%20OBJETO/UNIDADES%20M&#211;VEIS/LEVANTAMENTO%20HIGIENE%20E%20LIMPEZA%202024%20-%20UNIDADES%20M&#211;VEIS.xlsx?0E096438" TargetMode="External"/><Relationship Id="rId1" Type="http://schemas.openxmlformats.org/officeDocument/2006/relationships/externalLinkPath" Target="file:///\\0E096438\LEVANTAMENTO%20HIGIENE%20E%20LIMPEZA%202024%20-%20UNIDADES%20M&#211;VE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"/>
    </sheetNames>
    <sheetDataSet>
      <sheetData sheetId="0">
        <row r="3">
          <cell r="A3" t="str">
            <v>Cd.Produto</v>
          </cell>
          <cell r="B3" t="str">
            <v>Produto</v>
          </cell>
          <cell r="C3" t="str">
            <v>Un.Controle</v>
          </cell>
          <cell r="D3" t="str">
            <v>Saldo Qtde Anterior</v>
          </cell>
          <cell r="E3" t="str">
            <v>Sld. Valor Anterior</v>
          </cell>
          <cell r="F3" t="str">
            <v>Grupo de Produto</v>
          </cell>
          <cell r="G3" t="str">
            <v>Estoque</v>
          </cell>
          <cell r="H3" t="str">
            <v>Liberado</v>
          </cell>
        </row>
        <row r="4">
          <cell r="A4" t="str">
            <v>ES05000397</v>
          </cell>
          <cell r="B4" t="str">
            <v>LIXA DAGUA NR 100 PACOTE COM 50 FOLHAS</v>
          </cell>
          <cell r="C4" t="str">
            <v>UNID</v>
          </cell>
          <cell r="D4">
            <v>83</v>
          </cell>
          <cell r="E4">
            <v>3105.86</v>
          </cell>
          <cell r="F4" t="str">
            <v>TINTA E AFINS</v>
          </cell>
          <cell r="G4" t="str">
            <v>12 - ESTOQUE ALMOXARIFADO GERAL</v>
          </cell>
          <cell r="H4" t="str">
            <v>Sim</v>
          </cell>
        </row>
        <row r="5">
          <cell r="A5" t="str">
            <v>ES11000228</v>
          </cell>
          <cell r="B5" t="str">
            <v>PAPEL CAMURCA VERMELHO PACOTE 25 FOLHAS</v>
          </cell>
          <cell r="C5" t="str">
            <v>PACOTE</v>
          </cell>
          <cell r="D5">
            <v>148</v>
          </cell>
          <cell r="E5">
            <v>1857.09</v>
          </cell>
          <cell r="F5" t="str">
            <v>MATERIAL DE ESCRITORIO</v>
          </cell>
          <cell r="G5" t="str">
            <v>12 - ESTOQUE ALMOXARIFADO GERAL</v>
          </cell>
          <cell r="H5" t="str">
            <v>Sim</v>
          </cell>
        </row>
        <row r="6">
          <cell r="A6" t="str">
            <v>ES06000042</v>
          </cell>
          <cell r="B6" t="str">
            <v>PLASTICO FILME 40CM X 800M</v>
          </cell>
          <cell r="C6" t="str">
            <v>UNID</v>
          </cell>
          <cell r="D6">
            <v>0</v>
          </cell>
          <cell r="E6">
            <v>0</v>
          </cell>
          <cell r="F6" t="str">
            <v>MATERIAL DESCARTAVEL COZINHA</v>
          </cell>
          <cell r="G6" t="str">
            <v>12 - ESTOQUE ALMOXARIFADO GERAL</v>
          </cell>
          <cell r="H6" t="str">
            <v>Sim</v>
          </cell>
        </row>
        <row r="7">
          <cell r="A7" t="str">
            <v>ES06000024</v>
          </cell>
          <cell r="B7" t="str">
            <v>GUARDANAPO DE PAPEL INTERFOLHADO CX 10 PCT DE 1000 UNIDADES</v>
          </cell>
          <cell r="C7" t="str">
            <v>PACOTE</v>
          </cell>
          <cell r="D7">
            <v>2</v>
          </cell>
          <cell r="E7">
            <v>107.21</v>
          </cell>
          <cell r="F7" t="str">
            <v>MATERIAL DESCARTAVEL COZINHA</v>
          </cell>
          <cell r="G7" t="str">
            <v>12 - ESTOQUE ALMOXARIFADO GERAL</v>
          </cell>
          <cell r="H7" t="str">
            <v>Sim</v>
          </cell>
        </row>
        <row r="8">
          <cell r="A8" t="str">
            <v>ES11000179</v>
          </cell>
          <cell r="B8" t="str">
            <v>GIZ DE CERA BIG 12 CORES</v>
          </cell>
          <cell r="C8" t="str">
            <v>UNID</v>
          </cell>
          <cell r="D8">
            <v>971</v>
          </cell>
          <cell r="E8">
            <v>3107.2</v>
          </cell>
          <cell r="F8" t="str">
            <v>MATERIAL DE ESCRITORIO</v>
          </cell>
          <cell r="G8" t="str">
            <v>12 - ESTOQUE ALMOXARIFADO GERAL</v>
          </cell>
          <cell r="H8" t="str">
            <v>Sim</v>
          </cell>
        </row>
        <row r="9">
          <cell r="A9" t="str">
            <v>ES11000091</v>
          </cell>
          <cell r="B9" t="str">
            <v>CARTAO CROMO CINZA</v>
          </cell>
          <cell r="C9" t="str">
            <v>UNID</v>
          </cell>
          <cell r="D9">
            <v>301</v>
          </cell>
          <cell r="E9">
            <v>280.95</v>
          </cell>
          <cell r="F9" t="str">
            <v>MATERIAL DE ESCRITORIO</v>
          </cell>
          <cell r="G9" t="str">
            <v>12 - ESTOQUE ALMOXARIFADO GERAL</v>
          </cell>
          <cell r="H9" t="str">
            <v>Sim</v>
          </cell>
        </row>
        <row r="10">
          <cell r="A10" t="str">
            <v>ES09000288</v>
          </cell>
          <cell r="B10" t="str">
            <v>FUSIVEL DE ALTA TENSAO 25A</v>
          </cell>
          <cell r="C10" t="str">
            <v>UNID</v>
          </cell>
          <cell r="D10">
            <v>4</v>
          </cell>
          <cell r="E10">
            <v>362.92</v>
          </cell>
          <cell r="F10" t="str">
            <v>EQUIP E MAT ELETRICO</v>
          </cell>
          <cell r="G10" t="str">
            <v>12 - ESTOQUE ALMOXARIFADO GERAL</v>
          </cell>
          <cell r="H10" t="str">
            <v>Sim</v>
          </cell>
        </row>
        <row r="11">
          <cell r="A11" t="str">
            <v>ES11000048</v>
          </cell>
          <cell r="B11" t="str">
            <v>BROCAL METALIZADO 3 GR VERDE</v>
          </cell>
          <cell r="C11" t="str">
            <v>UNID</v>
          </cell>
          <cell r="D11">
            <v>43</v>
          </cell>
          <cell r="E11">
            <v>21.37</v>
          </cell>
          <cell r="F11" t="str">
            <v>MATERIAL DE ESCRITORIO</v>
          </cell>
          <cell r="G11" t="str">
            <v>12 - ESTOQUE ALMOXARIFADO GERAL</v>
          </cell>
          <cell r="H11" t="str">
            <v>Sim</v>
          </cell>
        </row>
        <row r="12">
          <cell r="A12" t="str">
            <v>ES27000209</v>
          </cell>
          <cell r="B12" t="str">
            <v>CALCA JEANS MASCULINO TAM 40-42 (M)</v>
          </cell>
          <cell r="C12" t="str">
            <v>UNID</v>
          </cell>
          <cell r="D12">
            <v>0</v>
          </cell>
          <cell r="E12">
            <v>0</v>
          </cell>
          <cell r="F12" t="str">
            <v>UNIFORME</v>
          </cell>
          <cell r="G12" t="str">
            <v>12 - ESTOQUE ALMOXARIFADO GERAL</v>
          </cell>
          <cell r="H12" t="str">
            <v>Sim</v>
          </cell>
        </row>
        <row r="13">
          <cell r="A13" t="str">
            <v>ES27000628</v>
          </cell>
          <cell r="B13" t="str">
            <v>CAMISA UNISSEX MONITOR DE PISCINA TAM G</v>
          </cell>
          <cell r="C13" t="str">
            <v>UNID</v>
          </cell>
          <cell r="D13">
            <v>18</v>
          </cell>
          <cell r="E13">
            <v>613.88</v>
          </cell>
          <cell r="F13" t="str">
            <v>UNIFORME</v>
          </cell>
          <cell r="G13" t="str">
            <v>12 - ESTOQUE ALMOXARIFADO GERAL</v>
          </cell>
          <cell r="H13" t="str">
            <v>Sim</v>
          </cell>
        </row>
        <row r="14">
          <cell r="A14" t="str">
            <v>ES27000055</v>
          </cell>
          <cell r="B14" t="str">
            <v>AGASALHO CEI TAM 12</v>
          </cell>
          <cell r="C14" t="str">
            <v>UNID</v>
          </cell>
          <cell r="D14">
            <v>0</v>
          </cell>
          <cell r="E14">
            <v>0</v>
          </cell>
          <cell r="F14" t="str">
            <v>UNIFORME</v>
          </cell>
          <cell r="G14" t="str">
            <v>12 - ESTOQUE ALMOXARIFADO GERAL</v>
          </cell>
          <cell r="H14" t="str">
            <v>Sim</v>
          </cell>
        </row>
        <row r="15">
          <cell r="A15" t="str">
            <v>ES07000727</v>
          </cell>
          <cell r="B15" t="str">
            <v>CANECA LOGO CONSUMA COM CONSCIENCIA - EXT AZUL INT LARANJA</v>
          </cell>
          <cell r="C15" t="str">
            <v>UNID</v>
          </cell>
          <cell r="D15">
            <v>0</v>
          </cell>
          <cell r="E15">
            <v>0</v>
          </cell>
          <cell r="F15" t="str">
            <v>EQUIP E MAT DECORACAO</v>
          </cell>
          <cell r="G15" t="str">
            <v>12 - ESTOQUE ALMOXARIFADO GERAL</v>
          </cell>
          <cell r="H15" t="str">
            <v>Sim</v>
          </cell>
        </row>
        <row r="16">
          <cell r="A16" t="str">
            <v>ES09000627</v>
          </cell>
          <cell r="B16" t="str">
            <v>CONJUNTO INTERRUPTOR DUAS SEÇÕES COM PLACA BRANCA DE EMBUTIR 250V 10A</v>
          </cell>
          <cell r="C16" t="str">
            <v>UNID</v>
          </cell>
          <cell r="D16">
            <v>35</v>
          </cell>
          <cell r="E16">
            <v>560.35</v>
          </cell>
          <cell r="F16" t="str">
            <v>EQUIP E MAT ELETRICO</v>
          </cell>
          <cell r="G16" t="str">
            <v>12 - ESTOQUE ALMOXARIFADO GERAL</v>
          </cell>
          <cell r="H16" t="str">
            <v>Sim</v>
          </cell>
        </row>
        <row r="17">
          <cell r="A17" t="str">
            <v>ES09000785</v>
          </cell>
          <cell r="B17" t="str">
            <v>TAMPA CEGA 2 X 4 - PVC BRANCA</v>
          </cell>
          <cell r="C17" t="str">
            <v>UNID</v>
          </cell>
          <cell r="D17">
            <v>0</v>
          </cell>
          <cell r="E17">
            <v>0</v>
          </cell>
          <cell r="F17" t="str">
            <v>EQUIP E MAT ELETRICO</v>
          </cell>
          <cell r="G17" t="str">
            <v>12 - ESTOQUE ALMOXARIFADO GERAL</v>
          </cell>
          <cell r="H17" t="str">
            <v>Sim</v>
          </cell>
        </row>
        <row r="18">
          <cell r="A18" t="str">
            <v>ES12000233</v>
          </cell>
          <cell r="B18" t="str">
            <v>CANELEIRA DE HIDROGINASTICA 01KG A 02KG</v>
          </cell>
          <cell r="C18" t="str">
            <v>UNID</v>
          </cell>
          <cell r="D18">
            <v>0</v>
          </cell>
          <cell r="E18">
            <v>0</v>
          </cell>
          <cell r="F18" t="str">
            <v>EQUIP E MAT ESPORTIVO</v>
          </cell>
          <cell r="G18" t="str">
            <v>12 - ESTOQUE ALMOXARIFADO GERAL</v>
          </cell>
          <cell r="H18" t="str">
            <v>Sim</v>
          </cell>
        </row>
        <row r="19">
          <cell r="A19" t="str">
            <v>ES12000073</v>
          </cell>
          <cell r="B19" t="str">
            <v>NADADEIRA CURTA PARA NATACAO - TAMANHO G (42-44)</v>
          </cell>
          <cell r="C19" t="str">
            <v>UNID</v>
          </cell>
          <cell r="D19">
            <v>0</v>
          </cell>
          <cell r="E19">
            <v>0</v>
          </cell>
          <cell r="F19" t="str">
            <v>EQUIP E MAT ESPORTIVO</v>
          </cell>
          <cell r="G19" t="str">
            <v>12 - ESTOQUE ALMOXARIFADO GERAL</v>
          </cell>
          <cell r="H19" t="str">
            <v>Sim</v>
          </cell>
        </row>
        <row r="20">
          <cell r="A20" t="str">
            <v>ES24000118</v>
          </cell>
          <cell r="B20" t="str">
            <v>CALCA PARA ELETRICISTA - TAM P</v>
          </cell>
          <cell r="C20" t="str">
            <v>UNID</v>
          </cell>
          <cell r="D20">
            <v>9</v>
          </cell>
          <cell r="E20">
            <v>1115.3699999999999</v>
          </cell>
          <cell r="F20" t="str">
            <v>EQUIP PROTECAO INDIVIDUAL(EPI)</v>
          </cell>
          <cell r="G20" t="str">
            <v>12 - ESTOQUE ALMOXARIFADO GERAL</v>
          </cell>
          <cell r="H20" t="str">
            <v>Sim</v>
          </cell>
        </row>
        <row r="21">
          <cell r="A21" t="str">
            <v>ES15000119</v>
          </cell>
          <cell r="B21" t="str">
            <v>REFIL SABONETE LIQUIDO SPRAY ANTISSEPTICO</v>
          </cell>
          <cell r="C21" t="str">
            <v>UNID</v>
          </cell>
          <cell r="D21">
            <v>0</v>
          </cell>
          <cell r="E21">
            <v>0</v>
          </cell>
          <cell r="F21" t="str">
            <v>EQUIP E MAT HIGIENE E LIMPEZA</v>
          </cell>
          <cell r="G21" t="str">
            <v>12 - ESTOQUE ALMOXARIFADO GERAL</v>
          </cell>
          <cell r="H21" t="str">
            <v>Sim</v>
          </cell>
        </row>
        <row r="22">
          <cell r="A22" t="str">
            <v>ES18000383</v>
          </cell>
          <cell r="B22" t="str">
            <v>CONDENSADOR SCHILDER PARA OBTURACAO DE CANAL DUPLO 4 E 4 E MEIO ODUOS</v>
          </cell>
          <cell r="C22" t="str">
            <v>UNID</v>
          </cell>
          <cell r="D22">
            <v>0</v>
          </cell>
          <cell r="E22">
            <v>0</v>
          </cell>
          <cell r="F22" t="str">
            <v>EQUIP E MAT ODONTOLOGICO</v>
          </cell>
          <cell r="G22" t="str">
            <v>12 - ESTOQUE ALMOXARIFADO GERAL</v>
          </cell>
          <cell r="H22" t="str">
            <v>Sim</v>
          </cell>
        </row>
        <row r="23">
          <cell r="A23" t="str">
            <v>ES18000307</v>
          </cell>
          <cell r="B23" t="str">
            <v>BROCA DIAMANTADA CA NR 04</v>
          </cell>
          <cell r="C23" t="str">
            <v>UNID</v>
          </cell>
          <cell r="D23">
            <v>0</v>
          </cell>
          <cell r="E23">
            <v>0</v>
          </cell>
          <cell r="F23" t="str">
            <v>EQUIP E MAT ODONTOLOGICO</v>
          </cell>
          <cell r="G23" t="str">
            <v>12 - ESTOQUE ALMOXARIFADO GERAL</v>
          </cell>
          <cell r="H23" t="str">
            <v>Sim</v>
          </cell>
        </row>
        <row r="24">
          <cell r="A24" t="str">
            <v>ES18000330</v>
          </cell>
          <cell r="B24" t="str">
            <v>BROCA LARGOPEESO  32 MM NR 02</v>
          </cell>
          <cell r="C24" t="str">
            <v>UNID</v>
          </cell>
          <cell r="D24">
            <v>0</v>
          </cell>
          <cell r="E24">
            <v>0</v>
          </cell>
          <cell r="F24" t="str">
            <v>EQUIP E MAT ODONTOLOGICO</v>
          </cell>
          <cell r="G24" t="str">
            <v>12 - ESTOQUE ALMOXARIFADO GERAL</v>
          </cell>
          <cell r="H24" t="str">
            <v>Sim</v>
          </cell>
        </row>
        <row r="25">
          <cell r="A25" t="str">
            <v>ES11000355</v>
          </cell>
          <cell r="B25" t="str">
            <v>PRENDEDOR DE PAPEL 19MM CX 12 UNIDADES</v>
          </cell>
          <cell r="C25" t="str">
            <v>UNID</v>
          </cell>
          <cell r="D25">
            <v>77</v>
          </cell>
          <cell r="E25">
            <v>385</v>
          </cell>
          <cell r="F25" t="str">
            <v>MATERIAL DE ESCRITORIO</v>
          </cell>
          <cell r="G25" t="str">
            <v>12 - ESTOQUE ALMOXARIFADO GERAL</v>
          </cell>
          <cell r="H25" t="str">
            <v>Sim</v>
          </cell>
        </row>
        <row r="26">
          <cell r="A26" t="str">
            <v>ES15000169</v>
          </cell>
          <cell r="B26" t="str">
            <v>REFIL PARA MOP SECO</v>
          </cell>
          <cell r="C26" t="str">
            <v>UNID</v>
          </cell>
          <cell r="D26">
            <v>28</v>
          </cell>
          <cell r="E26">
            <v>1064</v>
          </cell>
          <cell r="F26" t="str">
            <v>EQUIP E MAT HIGIENE E LIMPEZA</v>
          </cell>
          <cell r="G26" t="str">
            <v>12 - ESTOQUE ALMOXARIFADO GERAL</v>
          </cell>
          <cell r="H26" t="str">
            <v>Sim</v>
          </cell>
        </row>
        <row r="27">
          <cell r="A27" t="str">
            <v>ES11000010</v>
          </cell>
          <cell r="B27" t="str">
            <v>APAGADOR PARA QUADRO BRANCO</v>
          </cell>
          <cell r="C27" t="str">
            <v>UNID</v>
          </cell>
          <cell r="D27">
            <v>52</v>
          </cell>
          <cell r="E27">
            <v>382.2</v>
          </cell>
          <cell r="F27" t="str">
            <v>MATERIAL DE ESCRITORIO</v>
          </cell>
          <cell r="G27" t="str">
            <v>12 - ESTOQUE ALMOXARIFADO GERAL</v>
          </cell>
          <cell r="H27" t="str">
            <v>Sim</v>
          </cell>
        </row>
        <row r="28">
          <cell r="A28" t="str">
            <v>ES07000657</v>
          </cell>
          <cell r="B28" t="str">
            <v>TINTA PINTURA FACIAL COR VERMELHA POTE 15 ML</v>
          </cell>
          <cell r="C28" t="str">
            <v>UNID</v>
          </cell>
          <cell r="D28">
            <v>0</v>
          </cell>
          <cell r="E28">
            <v>0</v>
          </cell>
          <cell r="F28" t="str">
            <v>ARTESANATO</v>
          </cell>
          <cell r="G28" t="str">
            <v>12 - ESTOQUE ALMOXARIFADO GERAL</v>
          </cell>
          <cell r="H28" t="str">
            <v>Sim</v>
          </cell>
        </row>
        <row r="29">
          <cell r="A29" t="str">
            <v>ES11000331</v>
          </cell>
          <cell r="B29" t="str">
            <v>PILHA ALCALINA AAA 1,5V - CARTELA 4 UNIDADES</v>
          </cell>
          <cell r="C29" t="str">
            <v>UNID</v>
          </cell>
          <cell r="D29">
            <v>0</v>
          </cell>
          <cell r="E29">
            <v>0</v>
          </cell>
          <cell r="F29" t="str">
            <v>MATERIAL DE ESCRITORIO</v>
          </cell>
          <cell r="G29" t="str">
            <v>12 - ESTOQUE ALMOXARIFADO GERAL</v>
          </cell>
          <cell r="H29" t="str">
            <v>Sim</v>
          </cell>
        </row>
        <row r="30">
          <cell r="A30" t="str">
            <v>ES24000199</v>
          </cell>
          <cell r="B30" t="str">
            <v>LUVA DE PVC LONGA FORRADA 46CM TAMANHO M</v>
          </cell>
          <cell r="C30" t="str">
            <v>UNID</v>
          </cell>
          <cell r="D30">
            <v>0</v>
          </cell>
          <cell r="E30">
            <v>0</v>
          </cell>
          <cell r="F30" t="str">
            <v>EQUIP PROTECAO INDIVIDUAL(EPI)</v>
          </cell>
          <cell r="G30" t="str">
            <v>12 - ESTOQUE ALMOXARIFADO GERAL</v>
          </cell>
          <cell r="H30" t="str">
            <v>Sim</v>
          </cell>
        </row>
        <row r="31">
          <cell r="A31" t="str">
            <v>ES24000151</v>
          </cell>
          <cell r="B31" t="str">
            <v>CINTO DE SEGURANCA TIPO PARAQUEDISTA COM PROTECAO LOMBAR DUPLO TALABARTE</v>
          </cell>
          <cell r="C31" t="str">
            <v>UNID</v>
          </cell>
          <cell r="D31">
            <v>0</v>
          </cell>
          <cell r="E31">
            <v>0</v>
          </cell>
          <cell r="F31" t="str">
            <v>EQUIP PROTECAO INDIVIDUAL(EPI)</v>
          </cell>
          <cell r="G31" t="str">
            <v>12 - ESTOQUE ALMOXARIFADO GERAL</v>
          </cell>
          <cell r="H31" t="str">
            <v>Sim</v>
          </cell>
        </row>
        <row r="32">
          <cell r="A32" t="str">
            <v>ES15000137</v>
          </cell>
          <cell r="B32" t="str">
            <v>SACO DE LIXO 100 L VERDE</v>
          </cell>
          <cell r="C32" t="str">
            <v>PACOTE</v>
          </cell>
          <cell r="D32">
            <v>251</v>
          </cell>
          <cell r="E32">
            <v>15060</v>
          </cell>
          <cell r="F32" t="str">
            <v>EQUIP E MAT HIGIENE E LIMPEZA</v>
          </cell>
          <cell r="G32" t="str">
            <v>12 - ESTOQUE ALMOXARIFADO GERAL</v>
          </cell>
          <cell r="H32" t="str">
            <v>Sim</v>
          </cell>
        </row>
        <row r="33">
          <cell r="A33" t="str">
            <v>ES15000081</v>
          </cell>
          <cell r="B33" t="str">
            <v>LIMPADOR DE VIDROS EMBALAGEM 500 ML</v>
          </cell>
          <cell r="C33" t="str">
            <v>UNID</v>
          </cell>
          <cell r="D33">
            <v>97</v>
          </cell>
          <cell r="E33">
            <v>320.10000000000002</v>
          </cell>
          <cell r="F33" t="str">
            <v>EQUIP E MAT HIGIENE E LIMPEZA</v>
          </cell>
          <cell r="G33" t="str">
            <v>12 - ESTOQUE ALMOXARIFADO GERAL</v>
          </cell>
          <cell r="H33" t="str">
            <v>Sim</v>
          </cell>
        </row>
        <row r="34">
          <cell r="A34" t="str">
            <v>ES15000059</v>
          </cell>
          <cell r="B34" t="str">
            <v>DISPENSER MULTI USO PARA SABONETE ANTISSEPTICO</v>
          </cell>
          <cell r="C34" t="str">
            <v>UNID</v>
          </cell>
          <cell r="D34">
            <v>50</v>
          </cell>
          <cell r="E34">
            <v>1285.94</v>
          </cell>
          <cell r="F34" t="str">
            <v>EQUIP E MAT HIGIENE E LIMPEZA</v>
          </cell>
          <cell r="G34" t="str">
            <v>12 - ESTOQUE ALMOXARIFADO GERAL</v>
          </cell>
          <cell r="H34" t="str">
            <v>Sim</v>
          </cell>
        </row>
        <row r="35">
          <cell r="A35" t="str">
            <v>ES09000624</v>
          </cell>
          <cell r="B35" t="str">
            <v>UNIDUT RETO DE ALUMINIO 3''</v>
          </cell>
          <cell r="C35" t="str">
            <v>UNID</v>
          </cell>
          <cell r="D35">
            <v>0</v>
          </cell>
          <cell r="E35">
            <v>0</v>
          </cell>
          <cell r="F35" t="str">
            <v>EQUIP E MAT ELETRICO</v>
          </cell>
          <cell r="G35" t="str">
            <v>12 - ESTOQUE ALMOXARIFADO GERAL</v>
          </cell>
          <cell r="H35" t="str">
            <v>Sim</v>
          </cell>
        </row>
        <row r="36">
          <cell r="A36" t="str">
            <v>ES06000027</v>
          </cell>
          <cell r="B36" t="str">
            <v>LACRE PARA MALOTE PCT 100 UNIDADES</v>
          </cell>
          <cell r="C36" t="str">
            <v>PACOTE</v>
          </cell>
          <cell r="D36">
            <v>0</v>
          </cell>
          <cell r="E36">
            <v>0</v>
          </cell>
          <cell r="F36" t="str">
            <v>MATERIAL DESCARTAVEL COZINHA</v>
          </cell>
          <cell r="G36" t="str">
            <v>12 - ESTOQUE ALMOXARIFADO GERAL</v>
          </cell>
          <cell r="H36" t="str">
            <v>Sim</v>
          </cell>
        </row>
        <row r="37">
          <cell r="A37" t="str">
            <v>ES09000489</v>
          </cell>
          <cell r="B37" t="str">
            <v>REATOR ELETRONICO BIVOLT 1X20W 127/220V</v>
          </cell>
          <cell r="C37" t="str">
            <v>UNID</v>
          </cell>
          <cell r="D37">
            <v>44</v>
          </cell>
          <cell r="E37">
            <v>337.49</v>
          </cell>
          <cell r="F37" t="str">
            <v>EQUIP E MAT ELETRICO</v>
          </cell>
          <cell r="G37" t="str">
            <v>12 - ESTOQUE ALMOXARIFADO GERAL</v>
          </cell>
          <cell r="H37" t="str">
            <v>Sim</v>
          </cell>
        </row>
        <row r="38">
          <cell r="A38" t="str">
            <v>ES27000505</v>
          </cell>
          <cell r="B38" t="str">
            <v>CAMISA SESC ALFABETIZACAO COR BRANCA TAM P</v>
          </cell>
          <cell r="C38" t="str">
            <v>UNID</v>
          </cell>
          <cell r="D38">
            <v>15</v>
          </cell>
          <cell r="E38">
            <v>254.25</v>
          </cell>
          <cell r="F38" t="str">
            <v>UNIFORME</v>
          </cell>
          <cell r="G38" t="str">
            <v>12 - ESTOQUE ALMOXARIFADO GERAL</v>
          </cell>
          <cell r="H38" t="str">
            <v>Sim</v>
          </cell>
        </row>
        <row r="39">
          <cell r="A39" t="str">
            <v>ES17000034</v>
          </cell>
          <cell r="B39" t="str">
            <v>ENVELOPE DE CONVITE</v>
          </cell>
          <cell r="C39" t="str">
            <v>UNID</v>
          </cell>
          <cell r="D39">
            <v>6651</v>
          </cell>
          <cell r="E39">
            <v>8525.11</v>
          </cell>
          <cell r="F39" t="str">
            <v>MATERIAL GRAFICO</v>
          </cell>
          <cell r="G39" t="str">
            <v>12 - ESTOQUE ALMOXARIFADO GERAL</v>
          </cell>
          <cell r="H39" t="str">
            <v>Sim</v>
          </cell>
        </row>
        <row r="40">
          <cell r="A40" t="str">
            <v>ES08000118</v>
          </cell>
          <cell r="B40" t="str">
            <v>AGENDA ESCOLAR EDUCACAO INFANTIL COLEGIO SESC</v>
          </cell>
          <cell r="C40" t="str">
            <v>UNID</v>
          </cell>
          <cell r="D40">
            <v>32</v>
          </cell>
          <cell r="E40">
            <v>1220.74</v>
          </cell>
          <cell r="F40" t="str">
            <v>EQUIP E MAT EDUCACIONAL</v>
          </cell>
          <cell r="G40" t="str">
            <v>12 - ESTOQUE ALMOXARIFADO GERAL</v>
          </cell>
          <cell r="H40" t="str">
            <v>Sim</v>
          </cell>
        </row>
        <row r="41">
          <cell r="A41" t="str">
            <v>ES24000099</v>
          </cell>
          <cell r="B41" t="str">
            <v>BOTINA DE SEGURANCA PRETA ELASTICO COM BICO TIPO COMPOSITE NR 36</v>
          </cell>
          <cell r="C41" t="str">
            <v>PARES</v>
          </cell>
          <cell r="D41">
            <v>4</v>
          </cell>
          <cell r="E41">
            <v>432.7</v>
          </cell>
          <cell r="F41" t="str">
            <v>EQUIP PROTECAO INDIVIDUAL(EPI)</v>
          </cell>
          <cell r="G41" t="str">
            <v>12 - ESTOQUE ALMOXARIFADO GERAL</v>
          </cell>
          <cell r="H41" t="str">
            <v>Sim</v>
          </cell>
        </row>
        <row r="42">
          <cell r="A42" t="str">
            <v>ES24000121</v>
          </cell>
          <cell r="B42" t="str">
            <v>CALCA TERMICA NYLON RPA TAM GG</v>
          </cell>
          <cell r="C42" t="str">
            <v>UNID</v>
          </cell>
          <cell r="D42">
            <v>1</v>
          </cell>
          <cell r="E42">
            <v>59.99</v>
          </cell>
          <cell r="F42" t="str">
            <v>EQUIP PROTECAO INDIVIDUAL(EPI)</v>
          </cell>
          <cell r="G42" t="str">
            <v>12 - ESTOQUE ALMOXARIFADO GERAL</v>
          </cell>
          <cell r="H42" t="str">
            <v>Sim</v>
          </cell>
        </row>
        <row r="43">
          <cell r="A43" t="str">
            <v>ES27000125</v>
          </cell>
          <cell r="B43" t="str">
            <v>BERMUDA UNISSEX MONITOR DE PISCINA TAM P</v>
          </cell>
          <cell r="C43" t="str">
            <v>UNID</v>
          </cell>
          <cell r="D43">
            <v>12</v>
          </cell>
          <cell r="E43">
            <v>355.04</v>
          </cell>
          <cell r="F43" t="str">
            <v>UNIFORME</v>
          </cell>
          <cell r="G43" t="str">
            <v>12 - ESTOQUE ALMOXARIFADO GERAL</v>
          </cell>
          <cell r="H43" t="str">
            <v>Sim</v>
          </cell>
        </row>
        <row r="44">
          <cell r="A44" t="str">
            <v>ES27000734</v>
          </cell>
          <cell r="B44" t="str">
            <v>JALECO MASCULINO PROFESSOR - TAM G</v>
          </cell>
          <cell r="C44" t="str">
            <v>UNID</v>
          </cell>
          <cell r="D44">
            <v>16</v>
          </cell>
          <cell r="E44">
            <v>596.48</v>
          </cell>
          <cell r="F44" t="str">
            <v>UNIFORME</v>
          </cell>
          <cell r="G44" t="str">
            <v>12 - ESTOQUE ALMOXARIFADO GERAL</v>
          </cell>
          <cell r="H44" t="str">
            <v>Sim</v>
          </cell>
        </row>
        <row r="45">
          <cell r="A45" t="str">
            <v>ES27000110</v>
          </cell>
          <cell r="B45" t="str">
            <v>BERMUDA COLEGIO SESC MICROFIBRA UNISEX TAM 06</v>
          </cell>
          <cell r="C45" t="str">
            <v>UNID</v>
          </cell>
          <cell r="D45">
            <v>0</v>
          </cell>
          <cell r="E45">
            <v>0</v>
          </cell>
          <cell r="F45" t="str">
            <v>UNIFORME</v>
          </cell>
          <cell r="G45" t="str">
            <v>12 - ESTOQUE ALMOXARIFADO GERAL</v>
          </cell>
          <cell r="H45" t="str">
            <v>Sim</v>
          </cell>
        </row>
        <row r="46">
          <cell r="A46" t="str">
            <v>ES27000614</v>
          </cell>
          <cell r="B46" t="str">
            <v>CAMISA UNISSEX CRIAR SESC - COR ROXO - TAM 16</v>
          </cell>
          <cell r="C46" t="str">
            <v>UNID</v>
          </cell>
          <cell r="D46">
            <v>14</v>
          </cell>
          <cell r="E46">
            <v>104.72</v>
          </cell>
          <cell r="F46" t="str">
            <v>UNIFORME</v>
          </cell>
          <cell r="G46" t="str">
            <v>12 - ESTOQUE ALMOXARIFADO GERAL</v>
          </cell>
          <cell r="H46" t="str">
            <v>Sim</v>
          </cell>
        </row>
        <row r="47">
          <cell r="A47" t="str">
            <v>ES27000135</v>
          </cell>
          <cell r="B47" t="str">
            <v>BERMUDA UNISSEX SALVA VIDAS TAM M</v>
          </cell>
          <cell r="C47" t="str">
            <v>UNID</v>
          </cell>
          <cell r="D47">
            <v>9</v>
          </cell>
          <cell r="E47">
            <v>229.72</v>
          </cell>
          <cell r="F47" t="str">
            <v>UNIFORME</v>
          </cell>
          <cell r="G47" t="str">
            <v>12 - ESTOQUE ALMOXARIFADO GERAL</v>
          </cell>
          <cell r="H47" t="str">
            <v>Sim</v>
          </cell>
        </row>
        <row r="48">
          <cell r="A48" t="str">
            <v>ES27000186</v>
          </cell>
          <cell r="B48" t="str">
            <v>CALCA COS DE ELASTICO MASCULINO AZUL MARINHO - TAM 48</v>
          </cell>
          <cell r="C48" t="str">
            <v>UNID</v>
          </cell>
          <cell r="D48">
            <v>0</v>
          </cell>
          <cell r="E48">
            <v>0</v>
          </cell>
          <cell r="F48" t="str">
            <v>UNIFORME</v>
          </cell>
          <cell r="G48" t="str">
            <v>12 - ESTOQUE ALMOXARIFADO GERAL</v>
          </cell>
          <cell r="H48" t="str">
            <v>Sim</v>
          </cell>
        </row>
        <row r="49">
          <cell r="A49" t="str">
            <v>ES12000118</v>
          </cell>
          <cell r="B49" t="str">
            <v>ANILHA OLIMPICA 15 KG</v>
          </cell>
          <cell r="C49" t="str">
            <v>UNID</v>
          </cell>
          <cell r="D49">
            <v>0</v>
          </cell>
          <cell r="E49">
            <v>0</v>
          </cell>
          <cell r="F49" t="str">
            <v>EQUIP E MAT ESPORTIVO</v>
          </cell>
          <cell r="G49" t="str">
            <v>12 - ESTOQUE ALMOXARIFADO GERAL</v>
          </cell>
          <cell r="H49" t="str">
            <v>Sim</v>
          </cell>
        </row>
        <row r="50">
          <cell r="A50" t="str">
            <v>ES12000138</v>
          </cell>
          <cell r="B50" t="str">
            <v>KETTLEBELL 6KG</v>
          </cell>
          <cell r="C50" t="str">
            <v>UNID</v>
          </cell>
          <cell r="D50">
            <v>1</v>
          </cell>
          <cell r="E50">
            <v>99.97</v>
          </cell>
          <cell r="F50" t="str">
            <v>EQUIP E MAT ESPORTIVO</v>
          </cell>
          <cell r="G50" t="str">
            <v>12 - ESTOQUE ALMOXARIFADO GERAL</v>
          </cell>
          <cell r="H50" t="str">
            <v>Sim</v>
          </cell>
        </row>
        <row r="51">
          <cell r="A51" t="str">
            <v>ES12000239</v>
          </cell>
          <cell r="B51" t="str">
            <v>KIT DE BRINQUEDOS QUE AFUNDAM</v>
          </cell>
          <cell r="C51" t="str">
            <v>UNID</v>
          </cell>
          <cell r="D51">
            <v>1</v>
          </cell>
          <cell r="E51">
            <v>38</v>
          </cell>
          <cell r="F51" t="str">
            <v>EQUIP E MAT ESPORTIVO</v>
          </cell>
          <cell r="G51" t="str">
            <v>12 - ESTOQUE ALMOXARIFADO GERAL</v>
          </cell>
          <cell r="H51" t="str">
            <v>Sim</v>
          </cell>
        </row>
        <row r="52">
          <cell r="A52" t="str">
            <v>ES12000180</v>
          </cell>
          <cell r="B52" t="str">
            <v>WALL BALL 30 LIBRAS</v>
          </cell>
          <cell r="C52" t="str">
            <v>UNID</v>
          </cell>
          <cell r="D52">
            <v>0</v>
          </cell>
          <cell r="E52">
            <v>0</v>
          </cell>
          <cell r="F52" t="str">
            <v>EQUIP E MAT ESPORTIVO</v>
          </cell>
          <cell r="G52" t="str">
            <v>12 - ESTOQUE ALMOXARIFADO GERAL</v>
          </cell>
          <cell r="H52" t="str">
            <v>Sim</v>
          </cell>
        </row>
        <row r="53">
          <cell r="A53" t="str">
            <v>ES12000209</v>
          </cell>
          <cell r="B53" t="str">
            <v>MEIA BOLA BOSU COM ALCAS</v>
          </cell>
          <cell r="C53" t="str">
            <v>UNID</v>
          </cell>
          <cell r="D53">
            <v>2</v>
          </cell>
          <cell r="E53">
            <v>849.92</v>
          </cell>
          <cell r="F53" t="str">
            <v>EQUIP E MAT ESPORTIVO</v>
          </cell>
          <cell r="G53" t="str">
            <v>12 - ESTOQUE ALMOXARIFADO GERAL</v>
          </cell>
          <cell r="H53" t="str">
            <v>Sim</v>
          </cell>
        </row>
        <row r="54">
          <cell r="A54" t="str">
            <v>ES24000364</v>
          </cell>
          <cell r="B54" t="str">
            <v>OCULOS DE SEGURANCA COM VEDACAO - LENTE INCOLOR</v>
          </cell>
          <cell r="C54" t="str">
            <v>UNID</v>
          </cell>
          <cell r="D54">
            <v>89</v>
          </cell>
          <cell r="E54">
            <v>2678.9</v>
          </cell>
          <cell r="F54" t="str">
            <v>EQUIP PROTECAO INDIVIDUAL(EPI)</v>
          </cell>
          <cell r="G54" t="str">
            <v>12 - ESTOQUE ALMOXARIFADO GERAL</v>
          </cell>
          <cell r="H54" t="str">
            <v>Sim</v>
          </cell>
        </row>
        <row r="55">
          <cell r="A55" t="str">
            <v>ES24000362</v>
          </cell>
          <cell r="B55" t="str">
            <v>LUVA ISOLANTE DE ALTA TENSAO 20KV CLASSE 2 - TAM M</v>
          </cell>
          <cell r="C55" t="str">
            <v>PARES</v>
          </cell>
          <cell r="D55">
            <v>0</v>
          </cell>
          <cell r="E55">
            <v>0</v>
          </cell>
          <cell r="F55" t="str">
            <v>EQUIP PROTECAO INDIVIDUAL(EPI)</v>
          </cell>
          <cell r="G55" t="str">
            <v>12 - ESTOQUE ALMOXARIFADO GERAL</v>
          </cell>
          <cell r="H55" t="str">
            <v>Sim</v>
          </cell>
        </row>
        <row r="56">
          <cell r="A56" t="str">
            <v>ES09000378</v>
          </cell>
          <cell r="B56" t="str">
            <v>LAMPADA LED TUBULAR 9W T8 60CM LUZ BRANCA 6500K</v>
          </cell>
          <cell r="C56" t="str">
            <v>UNID</v>
          </cell>
          <cell r="D56">
            <v>0</v>
          </cell>
          <cell r="E56">
            <v>0</v>
          </cell>
          <cell r="F56" t="str">
            <v>EQUIP E MAT ELETRICO</v>
          </cell>
          <cell r="G56" t="str">
            <v>12 - ESTOQUE ALMOXARIFADO GERAL</v>
          </cell>
          <cell r="H56" t="str">
            <v>Sim</v>
          </cell>
        </row>
        <row r="57">
          <cell r="A57" t="str">
            <v>ES15000092</v>
          </cell>
          <cell r="B57" t="str">
            <v>MINI SABONETEIRA BOTAO C/ VALVULA SPRAY BRANCA</v>
          </cell>
          <cell r="C57" t="str">
            <v>UNID</v>
          </cell>
          <cell r="D57">
            <v>72</v>
          </cell>
          <cell r="E57">
            <v>2324.88</v>
          </cell>
          <cell r="F57" t="str">
            <v>EQUIP E MAT HIGIENE E LIMPEZA</v>
          </cell>
          <cell r="G57" t="str">
            <v>12 - ESTOQUE ALMOXARIFADO GERAL</v>
          </cell>
          <cell r="H57" t="str">
            <v>Sim</v>
          </cell>
        </row>
        <row r="58">
          <cell r="A58" t="str">
            <v>ES27000618</v>
          </cell>
          <cell r="B58" t="str">
            <v>CAMISA UNISSEX GUARDA VIDAS CIVIL - TAM G</v>
          </cell>
          <cell r="C58" t="str">
            <v>UNID</v>
          </cell>
          <cell r="D58">
            <v>0</v>
          </cell>
          <cell r="E58">
            <v>0</v>
          </cell>
          <cell r="F58" t="str">
            <v>UNIFORME</v>
          </cell>
          <cell r="G58" t="str">
            <v>12 - ESTOQUE ALMOXARIFADO GERAL</v>
          </cell>
          <cell r="H58" t="str">
            <v>Sim</v>
          </cell>
        </row>
        <row r="59">
          <cell r="A59" t="str">
            <v>ES18001024</v>
          </cell>
          <cell r="B59" t="str">
            <v>FIO DE SUTURA EM NYLON AGULHADO 4.0 COR PRETA CX 24 UNID</v>
          </cell>
          <cell r="C59" t="str">
            <v>CX</v>
          </cell>
          <cell r="D59">
            <v>0</v>
          </cell>
          <cell r="E59">
            <v>0</v>
          </cell>
          <cell r="F59" t="str">
            <v>EQUIP E MAT ODONTOLOGICO</v>
          </cell>
          <cell r="G59" t="str">
            <v>12 - ESTOQUE ALMOXARIFADO GERAL</v>
          </cell>
          <cell r="H59" t="str">
            <v>Sim</v>
          </cell>
        </row>
        <row r="60">
          <cell r="A60" t="str">
            <v>ES24000125</v>
          </cell>
          <cell r="B60" t="str">
            <v>CALCA UNIFORME CONFORME NR-10 TAM GG</v>
          </cell>
          <cell r="C60" t="str">
            <v>UNID</v>
          </cell>
          <cell r="D60">
            <v>0</v>
          </cell>
          <cell r="E60">
            <v>0</v>
          </cell>
          <cell r="F60" t="str">
            <v>EQUIP PROTECAO INDIVIDUAL(EPI)</v>
          </cell>
          <cell r="G60" t="str">
            <v>12 - ESTOQUE ALMOXARIFADO GERAL</v>
          </cell>
          <cell r="H60" t="str">
            <v>Sim</v>
          </cell>
        </row>
        <row r="61">
          <cell r="A61" t="str">
            <v>ES15000040</v>
          </cell>
          <cell r="B61" t="str">
            <v>DESINFETANTE BACTERICIDA USO GERAL EMBALAGEM 5 LITROS</v>
          </cell>
          <cell r="C61" t="str">
            <v>UNID</v>
          </cell>
          <cell r="D61">
            <v>0</v>
          </cell>
          <cell r="E61">
            <v>0</v>
          </cell>
          <cell r="F61" t="str">
            <v>EQUIP E MAT HIGIENE E LIMPEZA</v>
          </cell>
          <cell r="G61" t="str">
            <v>12 - ESTOQUE ALMOXARIFADO GERAL</v>
          </cell>
          <cell r="H61" t="str">
            <v>Sim</v>
          </cell>
        </row>
        <row r="62">
          <cell r="A62" t="str">
            <v>ES05000412</v>
          </cell>
          <cell r="B62" t="str">
            <v>LIXA PARA MASSA NR 150 PACOTE COM 50 UNIDADES</v>
          </cell>
          <cell r="C62" t="str">
            <v>UNID</v>
          </cell>
          <cell r="D62">
            <v>48</v>
          </cell>
          <cell r="E62">
            <v>833.28</v>
          </cell>
          <cell r="F62" t="str">
            <v>TINTA E AFINS</v>
          </cell>
          <cell r="G62" t="str">
            <v>12 - ESTOQUE ALMOXARIFADO GERAL</v>
          </cell>
          <cell r="H62" t="str">
            <v>Sim</v>
          </cell>
        </row>
        <row r="63">
          <cell r="A63" t="str">
            <v>ES09000208</v>
          </cell>
          <cell r="B63" t="str">
            <v>DISJUNTOR DIN BIPOLAR 63A CURVA C - TRILHO DIN</v>
          </cell>
          <cell r="C63" t="str">
            <v>UNID</v>
          </cell>
          <cell r="D63">
            <v>0</v>
          </cell>
          <cell r="E63">
            <v>0.01</v>
          </cell>
          <cell r="F63" t="str">
            <v>EQUIP E MAT ELETRICO</v>
          </cell>
          <cell r="G63" t="str">
            <v>12 - ESTOQUE ALMOXARIFADO GERAL</v>
          </cell>
          <cell r="H63" t="str">
            <v>Sim</v>
          </cell>
        </row>
        <row r="64">
          <cell r="A64" t="str">
            <v>ES09000303</v>
          </cell>
          <cell r="B64" t="str">
            <v>INTERRUPTOR DUAS SECOES SEM PLACA</v>
          </cell>
          <cell r="C64" t="str">
            <v>UNID</v>
          </cell>
          <cell r="D64">
            <v>0</v>
          </cell>
          <cell r="E64">
            <v>0</v>
          </cell>
          <cell r="F64" t="str">
            <v>EQUIP E MAT ELETRICO</v>
          </cell>
          <cell r="G64" t="str">
            <v>12 - ESTOQUE ALMOXARIFADO GERAL</v>
          </cell>
          <cell r="H64" t="str">
            <v>Sim</v>
          </cell>
        </row>
        <row r="65">
          <cell r="A65" t="str">
            <v>ES09000211</v>
          </cell>
          <cell r="B65" t="str">
            <v>DISJUNTOR MONOPOLAR 10A PARA TRILHO DIN</v>
          </cell>
          <cell r="C65" t="str">
            <v>UNID</v>
          </cell>
          <cell r="D65">
            <v>2</v>
          </cell>
          <cell r="E65">
            <v>7.68</v>
          </cell>
          <cell r="F65" t="str">
            <v>EQUIP E MAT ELETRICO</v>
          </cell>
          <cell r="G65" t="str">
            <v>12 - ESTOQUE ALMOXARIFADO GERAL</v>
          </cell>
          <cell r="H65" t="str">
            <v>Sim</v>
          </cell>
        </row>
        <row r="66">
          <cell r="A66" t="str">
            <v>ES15000117</v>
          </cell>
          <cell r="B66" t="str">
            <v>QUATERNARIO DE AMONIO - FRASCO EM SPRAY 750 ML</v>
          </cell>
          <cell r="C66" t="str">
            <v>UNID</v>
          </cell>
          <cell r="D66">
            <v>0</v>
          </cell>
          <cell r="E66">
            <v>0</v>
          </cell>
          <cell r="F66" t="str">
            <v>EQUIP E MAT HIGIENE E LIMPEZA</v>
          </cell>
          <cell r="G66" t="str">
            <v>12 - ESTOQUE ALMOXARIFADO GERAL</v>
          </cell>
          <cell r="H66" t="str">
            <v>Sim</v>
          </cell>
        </row>
        <row r="67">
          <cell r="A67" t="str">
            <v>ES11000266</v>
          </cell>
          <cell r="B67" t="str">
            <v>PAPEL CREPOM ROSA CLARO MULTIPLO DE 10 UNIDADES</v>
          </cell>
          <cell r="C67" t="str">
            <v>PACOTE</v>
          </cell>
          <cell r="D67">
            <v>43</v>
          </cell>
          <cell r="E67">
            <v>152.12</v>
          </cell>
          <cell r="F67" t="str">
            <v>MATERIAL DE ESCRITORIO</v>
          </cell>
          <cell r="G67" t="str">
            <v>12 - ESTOQUE ALMOXARIFADO GERAL</v>
          </cell>
          <cell r="H67" t="str">
            <v>Sim</v>
          </cell>
        </row>
        <row r="68">
          <cell r="A68" t="str">
            <v>ES11000248</v>
          </cell>
          <cell r="B68" t="str">
            <v>PAPEL COLORSET PRETO MULTIPLO 10</v>
          </cell>
          <cell r="C68" t="str">
            <v>PACOTE</v>
          </cell>
          <cell r="D68">
            <v>308</v>
          </cell>
          <cell r="E68">
            <v>2216.04</v>
          </cell>
          <cell r="F68" t="str">
            <v>MATERIAL DE ESCRITORIO</v>
          </cell>
          <cell r="G68" t="str">
            <v>12 - ESTOQUE ALMOXARIFADO GERAL</v>
          </cell>
          <cell r="H68" t="str">
            <v>Sim</v>
          </cell>
        </row>
        <row r="69">
          <cell r="A69" t="str">
            <v>ES11000143</v>
          </cell>
          <cell r="B69" t="str">
            <v>FITA ADESIVA 12 X 10 VERDE</v>
          </cell>
          <cell r="C69" t="str">
            <v>UNID</v>
          </cell>
          <cell r="D69">
            <v>3502</v>
          </cell>
          <cell r="E69">
            <v>1327.32</v>
          </cell>
          <cell r="F69" t="str">
            <v>MATERIAL DE ESCRITORIO</v>
          </cell>
          <cell r="G69" t="str">
            <v>12 - ESTOQUE ALMOXARIFADO GERAL</v>
          </cell>
          <cell r="H69" t="str">
            <v>Sim</v>
          </cell>
        </row>
        <row r="70">
          <cell r="A70" t="str">
            <v>ES09000074</v>
          </cell>
          <cell r="B70" t="str">
            <v>CABO FLEXIVEL PRETO 2,5MM 750 V - ROLO 100 M</v>
          </cell>
          <cell r="C70" t="str">
            <v>ROLO</v>
          </cell>
          <cell r="D70">
            <v>0</v>
          </cell>
          <cell r="E70">
            <v>0</v>
          </cell>
          <cell r="F70" t="str">
            <v>EQUIP E MAT ELETRICO</v>
          </cell>
          <cell r="G70" t="str">
            <v>12 - ESTOQUE ALMOXARIFADO GERAL</v>
          </cell>
          <cell r="H70" t="str">
            <v>Sim</v>
          </cell>
        </row>
        <row r="71">
          <cell r="A71" t="str">
            <v>ES09000282</v>
          </cell>
          <cell r="B71" t="str">
            <v>FITA ISOLANTE PRETA 19MM X 20MTS</v>
          </cell>
          <cell r="C71" t="str">
            <v>UNID</v>
          </cell>
          <cell r="D71">
            <v>1115</v>
          </cell>
          <cell r="E71">
            <v>25000.62</v>
          </cell>
          <cell r="F71" t="str">
            <v>EQUIP E MAT ELETRICO</v>
          </cell>
          <cell r="G71" t="str">
            <v>12 - ESTOQUE ALMOXARIFADO GERAL</v>
          </cell>
          <cell r="H71" t="str">
            <v>Sim</v>
          </cell>
        </row>
        <row r="72">
          <cell r="A72" t="str">
            <v>ES24000034</v>
          </cell>
          <cell r="B72" t="str">
            <v>CALÇADO DE SEGURANÇATIPO PVC NR 38</v>
          </cell>
          <cell r="C72" t="str">
            <v>PARES</v>
          </cell>
          <cell r="D72">
            <v>4</v>
          </cell>
          <cell r="E72">
            <v>163.02000000000001</v>
          </cell>
          <cell r="F72" t="str">
            <v>EQUIP PROTECAO INDIVIDUAL(EPI)</v>
          </cell>
          <cell r="G72" t="str">
            <v>12 - ESTOQUE ALMOXARIFADO GERAL</v>
          </cell>
          <cell r="H72" t="str">
            <v>Sim</v>
          </cell>
        </row>
        <row r="73">
          <cell r="A73" t="str">
            <v>ES27000336</v>
          </cell>
          <cell r="B73" t="str">
            <v>CAMISA COLEGIO SESC MANGA CURTA TAM P</v>
          </cell>
          <cell r="C73" t="str">
            <v>UNID</v>
          </cell>
          <cell r="D73">
            <v>0</v>
          </cell>
          <cell r="E73">
            <v>0</v>
          </cell>
          <cell r="F73" t="str">
            <v>UNIFORME</v>
          </cell>
          <cell r="G73" t="str">
            <v>12 - ESTOQUE ALMOXARIFADO GERAL</v>
          </cell>
          <cell r="H73" t="str">
            <v>Sim</v>
          </cell>
        </row>
        <row r="74">
          <cell r="A74" t="str">
            <v>ES11000309</v>
          </cell>
          <cell r="B74" t="str">
            <v>PAPEL VEGETAL 216 X 355 MM PACOTE 100 FOLHAS</v>
          </cell>
          <cell r="C74" t="str">
            <v>PACOTE</v>
          </cell>
          <cell r="D74">
            <v>27</v>
          </cell>
          <cell r="E74">
            <v>1658.09</v>
          </cell>
          <cell r="F74" t="str">
            <v>MATERIAL DE ESCRITORIO</v>
          </cell>
          <cell r="G74" t="str">
            <v>12 - ESTOQUE ALMOXARIFADO GERAL</v>
          </cell>
          <cell r="H74" t="str">
            <v>Sim</v>
          </cell>
        </row>
        <row r="75">
          <cell r="A75" t="str">
            <v>ES07000556</v>
          </cell>
          <cell r="B75" t="str">
            <v>TECIDO 100% ALGODAO LISO AZUL TURQUESA</v>
          </cell>
          <cell r="C75" t="str">
            <v>M</v>
          </cell>
          <cell r="D75">
            <v>0</v>
          </cell>
          <cell r="E75">
            <v>0</v>
          </cell>
          <cell r="F75" t="str">
            <v>ARTESANATO</v>
          </cell>
          <cell r="G75" t="str">
            <v>12 - ESTOQUE ALMOXARIFADO GERAL</v>
          </cell>
          <cell r="H75" t="str">
            <v>Sim</v>
          </cell>
        </row>
        <row r="76">
          <cell r="A76" t="str">
            <v>ES07000310</v>
          </cell>
          <cell r="B76" t="str">
            <v>GLITER NR 15 DOURADO PCT 1 KG</v>
          </cell>
          <cell r="C76" t="str">
            <v>PACOTE</v>
          </cell>
          <cell r="D76">
            <v>3</v>
          </cell>
          <cell r="E76">
            <v>117.04</v>
          </cell>
          <cell r="F76" t="str">
            <v>ARTESANATO</v>
          </cell>
          <cell r="G76" t="str">
            <v>12 - ESTOQUE ALMOXARIFADO GERAL</v>
          </cell>
          <cell r="H76" t="str">
            <v>Sim</v>
          </cell>
        </row>
        <row r="77">
          <cell r="A77" t="str">
            <v>ES27000746</v>
          </cell>
          <cell r="B77" t="str">
            <v>JALECO UNISSEX 7/8 MANGA CURTA COR BRANCA TAM GG</v>
          </cell>
          <cell r="C77" t="str">
            <v>UNID</v>
          </cell>
          <cell r="D77">
            <v>22</v>
          </cell>
          <cell r="E77">
            <v>723.8</v>
          </cell>
          <cell r="F77" t="str">
            <v>UNIFORME</v>
          </cell>
          <cell r="G77" t="str">
            <v>12 - ESTOQUE ALMOXARIFADO GERAL</v>
          </cell>
          <cell r="H77" t="str">
            <v>Sim</v>
          </cell>
        </row>
        <row r="78">
          <cell r="A78" t="str">
            <v>ES27000081</v>
          </cell>
          <cell r="B78" t="str">
            <v>AVENTAL INFANTIL PHE - TAM G</v>
          </cell>
          <cell r="C78" t="str">
            <v>UNID</v>
          </cell>
          <cell r="D78">
            <v>0</v>
          </cell>
          <cell r="E78">
            <v>0</v>
          </cell>
          <cell r="F78" t="str">
            <v>UNIFORME</v>
          </cell>
          <cell r="G78" t="str">
            <v>12 - ESTOQUE ALMOXARIFADO GERAL</v>
          </cell>
          <cell r="H78" t="str">
            <v>Sim</v>
          </cell>
        </row>
        <row r="79">
          <cell r="A79" t="str">
            <v>ES27000059</v>
          </cell>
          <cell r="B79" t="str">
            <v>AGASALHO COLEGIO SESC TAM 04</v>
          </cell>
          <cell r="C79" t="str">
            <v>UNID</v>
          </cell>
          <cell r="D79">
            <v>0</v>
          </cell>
          <cell r="E79">
            <v>0</v>
          </cell>
          <cell r="F79" t="str">
            <v>UNIFORME</v>
          </cell>
          <cell r="G79" t="str">
            <v>12 - ESTOQUE ALMOXARIFADO GERAL</v>
          </cell>
          <cell r="H79" t="str">
            <v>Sim</v>
          </cell>
        </row>
        <row r="80">
          <cell r="A80" t="str">
            <v>ES27000659</v>
          </cell>
          <cell r="B80" t="str">
            <v>CAMISETA REGATA COLEGIO SESC TAM 16</v>
          </cell>
          <cell r="C80" t="str">
            <v>UNID</v>
          </cell>
          <cell r="D80">
            <v>1</v>
          </cell>
          <cell r="E80">
            <v>15.1</v>
          </cell>
          <cell r="F80" t="str">
            <v>UNIFORME</v>
          </cell>
          <cell r="G80" t="str">
            <v>12 - ESTOQUE ALMOXARIFADO GERAL</v>
          </cell>
          <cell r="H80" t="str">
            <v>Sim</v>
          </cell>
        </row>
        <row r="81">
          <cell r="A81" t="str">
            <v>ES18001317</v>
          </cell>
          <cell r="B81" t="str">
            <v>TIRA DE LIXA DE POLIESTER PARA RESINA OU CIMENTO DE IONOMERO DE VIDRO CAIXA 150 UNIDADES</v>
          </cell>
          <cell r="C81" t="str">
            <v>CX</v>
          </cell>
          <cell r="D81">
            <v>0</v>
          </cell>
          <cell r="E81">
            <v>0</v>
          </cell>
          <cell r="F81" t="str">
            <v>EQUIP E MAT ODONTOLOGICO</v>
          </cell>
          <cell r="G81" t="str">
            <v>12 - ESTOQUE ALMOXARIFADO GERAL</v>
          </cell>
          <cell r="H81" t="str">
            <v>Sim</v>
          </cell>
        </row>
        <row r="82">
          <cell r="A82" t="str">
            <v>ES12000015</v>
          </cell>
          <cell r="B82" t="str">
            <v>BOLA DE FUTSAL OFICIAL - ADULTO</v>
          </cell>
          <cell r="C82" t="str">
            <v>UNID</v>
          </cell>
          <cell r="D82">
            <v>12</v>
          </cell>
          <cell r="E82">
            <v>2108.64</v>
          </cell>
          <cell r="F82" t="str">
            <v>EQUIP E MAT ESPORTIVO</v>
          </cell>
          <cell r="G82" t="str">
            <v>12 - ESTOQUE ALMOXARIFADO GERAL</v>
          </cell>
          <cell r="H82" t="str">
            <v>Sim</v>
          </cell>
        </row>
        <row r="83">
          <cell r="A83" t="str">
            <v>ES07000717</v>
          </cell>
          <cell r="B83" t="str">
            <v>LIXEIRA PARA VEICULO LOGOMARCA SESC PCT COM 100 UNIDADES</v>
          </cell>
          <cell r="C83" t="str">
            <v>UNID</v>
          </cell>
          <cell r="D83">
            <v>8</v>
          </cell>
          <cell r="E83">
            <v>120</v>
          </cell>
          <cell r="F83" t="str">
            <v>EQUIP E MAT DECORACAO</v>
          </cell>
          <cell r="G83" t="str">
            <v>12 - ESTOQUE ALMOXARIFADO GERAL</v>
          </cell>
          <cell r="H83" t="str">
            <v>Sim</v>
          </cell>
        </row>
        <row r="84">
          <cell r="A84" t="str">
            <v>ES11000252</v>
          </cell>
          <cell r="B84" t="str">
            <v>PAPEL CONTACT ROLO DE 45CM X 25M</v>
          </cell>
          <cell r="C84" t="str">
            <v>UNID</v>
          </cell>
          <cell r="D84">
            <v>197</v>
          </cell>
          <cell r="E84">
            <v>13770.3</v>
          </cell>
          <cell r="F84" t="str">
            <v>MATERIAL DE ESCRITORIO</v>
          </cell>
          <cell r="G84" t="str">
            <v>12 - ESTOQUE ALMOXARIFADO GERAL</v>
          </cell>
          <cell r="H84" t="str">
            <v>Sim</v>
          </cell>
        </row>
        <row r="85">
          <cell r="A85" t="str">
            <v>ES15000178</v>
          </cell>
          <cell r="B85" t="str">
            <v>DETERGENTE LIQUIDO 500 ML</v>
          </cell>
          <cell r="C85" t="str">
            <v>FRASCO</v>
          </cell>
          <cell r="D85">
            <v>26</v>
          </cell>
          <cell r="E85">
            <v>45.27</v>
          </cell>
          <cell r="F85" t="str">
            <v>EQUIP E MAT HIGIENE E LIMPEZA</v>
          </cell>
          <cell r="G85" t="str">
            <v>12 - ESTOQUE ALMOXARIFADO GERAL</v>
          </cell>
          <cell r="H85" t="str">
            <v>Sim</v>
          </cell>
        </row>
        <row r="86">
          <cell r="A86" t="str">
            <v>ES05000552</v>
          </cell>
          <cell r="B86" t="str">
            <v>PARAFUSO PARA FIXACAO DE TELHA COM ARRUELA 5/16" X 110 MM</v>
          </cell>
          <cell r="C86" t="str">
            <v>UNID</v>
          </cell>
          <cell r="D86">
            <v>570</v>
          </cell>
          <cell r="E86">
            <v>832.2</v>
          </cell>
          <cell r="F86" t="str">
            <v>TINTA E AFINS</v>
          </cell>
          <cell r="G86" t="str">
            <v>12 - ESTOQUE ALMOXARIFADO GERAL</v>
          </cell>
          <cell r="H86" t="str">
            <v>Sim</v>
          </cell>
        </row>
        <row r="87">
          <cell r="A87" t="str">
            <v>ES15000177</v>
          </cell>
          <cell r="B87" t="str">
            <v>DETERGENTE ALCALINO CLORADO SEM ESPUMA - 5 L</v>
          </cell>
          <cell r="C87" t="str">
            <v>BOMB</v>
          </cell>
          <cell r="D87">
            <v>36</v>
          </cell>
          <cell r="E87">
            <v>1881</v>
          </cell>
          <cell r="F87" t="str">
            <v>EQUIP E MAT HIGIENE E LIMPEZA</v>
          </cell>
          <cell r="G87" t="str">
            <v>12 - ESTOQUE ALMOXARIFADO GERAL</v>
          </cell>
          <cell r="H87" t="str">
            <v>Sim</v>
          </cell>
        </row>
        <row r="88">
          <cell r="A88" t="str">
            <v>ES18001305</v>
          </cell>
          <cell r="B88" t="str">
            <v>SORO FISIOLOGICO 0,9% SISTEMA FECHADO - 100 ML</v>
          </cell>
          <cell r="C88" t="str">
            <v>FRASCO</v>
          </cell>
          <cell r="D88">
            <v>0</v>
          </cell>
          <cell r="E88">
            <v>0</v>
          </cell>
          <cell r="F88" t="str">
            <v>EQUIP E MAT MEDICO</v>
          </cell>
          <cell r="G88" t="str">
            <v>12 - ESTOQUE ALMOXARIFADO GERAL</v>
          </cell>
          <cell r="H88" t="str">
            <v>Sim</v>
          </cell>
        </row>
        <row r="89">
          <cell r="A89" t="str">
            <v>ES09000181</v>
          </cell>
          <cell r="B89" t="str">
            <v>CURVA PVC 45 ANTICHAMA COM ROSCA 1 1/4"</v>
          </cell>
          <cell r="C89" t="str">
            <v>UNID</v>
          </cell>
          <cell r="D89">
            <v>0</v>
          </cell>
          <cell r="E89">
            <v>0</v>
          </cell>
          <cell r="F89" t="str">
            <v>EQUIP E MAT ELETRICO</v>
          </cell>
          <cell r="G89" t="str">
            <v>12 - ESTOQUE ALMOXARIFADO GERAL</v>
          </cell>
          <cell r="H89" t="str">
            <v>Sim</v>
          </cell>
        </row>
        <row r="90">
          <cell r="A90" t="str">
            <v>ES11000313</v>
          </cell>
          <cell r="B90" t="str">
            <v>PASTA COM ELASTICO</v>
          </cell>
          <cell r="C90" t="str">
            <v>UNID</v>
          </cell>
          <cell r="D90">
            <v>63</v>
          </cell>
          <cell r="E90">
            <v>151.26</v>
          </cell>
          <cell r="F90" t="str">
            <v>MATERIAL DE ESCRITORIO</v>
          </cell>
          <cell r="G90" t="str">
            <v>12 - ESTOQUE ALMOXARIFADO GERAL</v>
          </cell>
          <cell r="H90" t="str">
            <v>Sim</v>
          </cell>
        </row>
        <row r="91">
          <cell r="A91" t="str">
            <v>ES09000357</v>
          </cell>
          <cell r="B91" t="str">
            <v>LAMPADA HALOGENA HALOPIN 40W - BASE G-9</v>
          </cell>
          <cell r="C91" t="str">
            <v>UNID</v>
          </cell>
          <cell r="D91">
            <v>33</v>
          </cell>
          <cell r="E91">
            <v>311.51</v>
          </cell>
          <cell r="F91" t="str">
            <v>EQUIP E MAT ELETRICO</v>
          </cell>
          <cell r="G91" t="str">
            <v>12 - ESTOQUE ALMOXARIFADO GERAL</v>
          </cell>
          <cell r="H91" t="str">
            <v>Sim</v>
          </cell>
        </row>
        <row r="92">
          <cell r="A92" t="str">
            <v>ES27000788</v>
          </cell>
          <cell r="B92" t="str">
            <v>SHORT SAIA COLEGIO SESC CONTAGEM MICROFIBRA TAM 06</v>
          </cell>
          <cell r="C92" t="str">
            <v>UNID</v>
          </cell>
          <cell r="D92">
            <v>47</v>
          </cell>
          <cell r="E92">
            <v>768.34</v>
          </cell>
          <cell r="F92" t="str">
            <v>UNIFORME</v>
          </cell>
          <cell r="G92" t="str">
            <v>12 - ESTOQUE ALMOXARIFADO GERAL</v>
          </cell>
          <cell r="H92" t="str">
            <v>Sim</v>
          </cell>
        </row>
        <row r="93">
          <cell r="A93" t="str">
            <v>ES11000408</v>
          </cell>
          <cell r="B93" t="str">
            <v>TINTA GUACHE COR ROSA POTE 250 ML</v>
          </cell>
          <cell r="C93" t="str">
            <v>UNID</v>
          </cell>
          <cell r="D93">
            <v>0</v>
          </cell>
          <cell r="E93">
            <v>0</v>
          </cell>
          <cell r="F93" t="str">
            <v>MATERIAL DE ESCRITORIO</v>
          </cell>
          <cell r="G93" t="str">
            <v>12 - ESTOQUE ALMOXARIFADO GERAL</v>
          </cell>
          <cell r="H93" t="str">
            <v>Sim</v>
          </cell>
        </row>
        <row r="94">
          <cell r="A94" t="str">
            <v>ES12000050</v>
          </cell>
          <cell r="B94" t="str">
            <v>FITA SINALIZADORA PARA PETECA</v>
          </cell>
          <cell r="C94" t="str">
            <v>UNID</v>
          </cell>
          <cell r="D94">
            <v>2</v>
          </cell>
          <cell r="E94">
            <v>220.1</v>
          </cell>
          <cell r="F94" t="str">
            <v>EQUIP E MAT ESPORTIVO</v>
          </cell>
          <cell r="G94" t="str">
            <v>12 - ESTOQUE ALMOXARIFADO GERAL</v>
          </cell>
          <cell r="H94" t="str">
            <v>Sim</v>
          </cell>
        </row>
        <row r="95">
          <cell r="A95" t="str">
            <v>ES07000412</v>
          </cell>
          <cell r="B95" t="str">
            <v>LINHA PARA CROCHE COR VERDE</v>
          </cell>
          <cell r="C95" t="str">
            <v>UNID</v>
          </cell>
          <cell r="D95">
            <v>16</v>
          </cell>
          <cell r="E95">
            <v>104.07</v>
          </cell>
          <cell r="F95" t="str">
            <v>ARTESANATO</v>
          </cell>
          <cell r="G95" t="str">
            <v>12 - ESTOQUE ALMOXARIFADO GERAL</v>
          </cell>
          <cell r="H95" t="str">
            <v>Sim</v>
          </cell>
        </row>
        <row r="96">
          <cell r="A96" t="str">
            <v>ES07000587</v>
          </cell>
          <cell r="B96" t="str">
            <v>TECIDO 100% ALGODAO OBER BRANCO 25M X 0,74M</v>
          </cell>
          <cell r="C96" t="str">
            <v>M</v>
          </cell>
          <cell r="D96">
            <v>55</v>
          </cell>
          <cell r="E96">
            <v>594</v>
          </cell>
          <cell r="F96" t="str">
            <v>ARTESANATO</v>
          </cell>
          <cell r="G96" t="str">
            <v>12 - ESTOQUE ALMOXARIFADO GERAL</v>
          </cell>
          <cell r="H96" t="str">
            <v>Sim</v>
          </cell>
        </row>
        <row r="97">
          <cell r="A97" t="str">
            <v>ES08000255</v>
          </cell>
          <cell r="B97" t="str">
            <v>MOCHILA ESCOLAR ENSINO FUNDAMENTAL LOGO SESC</v>
          </cell>
          <cell r="C97" t="str">
            <v>UNID</v>
          </cell>
          <cell r="D97">
            <v>26</v>
          </cell>
          <cell r="E97">
            <v>1371.37</v>
          </cell>
          <cell r="F97" t="str">
            <v>EQUIP E MAT EDUCACIONAL</v>
          </cell>
          <cell r="G97" t="str">
            <v>12 - ESTOQUE ALMOXARIFADO GERAL</v>
          </cell>
          <cell r="H97" t="str">
            <v>Sim</v>
          </cell>
        </row>
        <row r="98">
          <cell r="A98" t="str">
            <v>ES12000045</v>
          </cell>
          <cell r="B98" t="str">
            <v>ESPAGUETE PARA ATIVIDADES AQUATICAS</v>
          </cell>
          <cell r="C98" t="str">
            <v>UNID</v>
          </cell>
          <cell r="D98">
            <v>115</v>
          </cell>
          <cell r="E98">
            <v>908.5</v>
          </cell>
          <cell r="F98" t="str">
            <v>EQUIP E MAT ESPORTIVO</v>
          </cell>
          <cell r="G98" t="str">
            <v>12 - ESTOQUE ALMOXARIFADO GERAL</v>
          </cell>
          <cell r="H98" t="str">
            <v>Sim</v>
          </cell>
        </row>
        <row r="99">
          <cell r="A99" t="str">
            <v>ES12000071</v>
          </cell>
          <cell r="B99" t="str">
            <v>NADADEIRA CURTA PARA NATACAO - TAMANHO P (36-38)</v>
          </cell>
          <cell r="C99" t="str">
            <v>UNID</v>
          </cell>
          <cell r="D99">
            <v>0</v>
          </cell>
          <cell r="E99">
            <v>0</v>
          </cell>
          <cell r="F99" t="str">
            <v>EQUIP E MAT ESPORTIVO</v>
          </cell>
          <cell r="G99" t="str">
            <v>12 - ESTOQUE ALMOXARIFADO GERAL</v>
          </cell>
          <cell r="H99" t="str">
            <v>Sim</v>
          </cell>
        </row>
        <row r="100">
          <cell r="A100" t="str">
            <v>ES24000236</v>
          </cell>
          <cell r="B100" t="str">
            <v>OCULOS SEG. AMPLA VISAO</v>
          </cell>
          <cell r="C100" t="str">
            <v>UNID</v>
          </cell>
          <cell r="D100">
            <v>19</v>
          </cell>
          <cell r="E100">
            <v>330.98</v>
          </cell>
          <cell r="F100" t="str">
            <v>EQUIP PROTECAO INDIVIDUAL(EPI)</v>
          </cell>
          <cell r="G100" t="str">
            <v>12 - ESTOQUE ALMOXARIFADO GERAL</v>
          </cell>
          <cell r="H100" t="str">
            <v>Sim</v>
          </cell>
        </row>
        <row r="101">
          <cell r="A101" t="str">
            <v>ES24000369</v>
          </cell>
          <cell r="B101" t="str">
            <v>CINTO PARAQUEDISTA SEM TALABARTE TAMANHO 2 (G)</v>
          </cell>
          <cell r="C101" t="str">
            <v>UNID</v>
          </cell>
          <cell r="D101">
            <v>0</v>
          </cell>
          <cell r="E101">
            <v>0</v>
          </cell>
          <cell r="F101" t="str">
            <v>EQUIP PROTECAO INDIVIDUAL(EPI)</v>
          </cell>
          <cell r="G101" t="str">
            <v>12 - ESTOQUE ALMOXARIFADO GERAL</v>
          </cell>
          <cell r="H101" t="str">
            <v>Sim</v>
          </cell>
        </row>
        <row r="102">
          <cell r="A102" t="str">
            <v>ES05000057</v>
          </cell>
          <cell r="B102" t="str">
            <v>ASSENTO SANITARIO UNIVERSAL OVAL COR BRANCO</v>
          </cell>
          <cell r="C102" t="str">
            <v>UNID</v>
          </cell>
          <cell r="D102">
            <v>18</v>
          </cell>
          <cell r="E102">
            <v>846</v>
          </cell>
          <cell r="F102" t="str">
            <v>MATERIAL CONSTRUCAO E REFORMA</v>
          </cell>
          <cell r="G102" t="str">
            <v>12 - ESTOQUE ALMOXARIFADO GERAL</v>
          </cell>
          <cell r="H102" t="str">
            <v>Sim</v>
          </cell>
        </row>
        <row r="103">
          <cell r="A103" t="str">
            <v>ES05000546</v>
          </cell>
          <cell r="B103" t="str">
            <v>ESPUMA EXPANSIVA DE POLIURETANO 320G</v>
          </cell>
          <cell r="C103" t="str">
            <v>UNID</v>
          </cell>
          <cell r="D103">
            <v>9</v>
          </cell>
          <cell r="E103">
            <v>270</v>
          </cell>
          <cell r="F103" t="str">
            <v>TINTA E AFINS</v>
          </cell>
          <cell r="G103" t="str">
            <v>12 - ESTOQUE ALMOXARIFADO GERAL</v>
          </cell>
          <cell r="H103" t="str">
            <v>Sim</v>
          </cell>
        </row>
        <row r="104">
          <cell r="A104" t="str">
            <v>ES05000558</v>
          </cell>
          <cell r="B104" t="str">
            <v>SELANTE ACRILICO TIPO SELATRINCA 280G</v>
          </cell>
          <cell r="C104" t="str">
            <v>UNID</v>
          </cell>
          <cell r="D104">
            <v>9</v>
          </cell>
          <cell r="E104">
            <v>270</v>
          </cell>
          <cell r="F104" t="str">
            <v>TINTA E AFINS</v>
          </cell>
          <cell r="G104" t="str">
            <v>12 - ESTOQUE ALMOXARIFADO GERAL</v>
          </cell>
          <cell r="H104" t="str">
            <v>Sim</v>
          </cell>
        </row>
        <row r="105">
          <cell r="A105" t="str">
            <v>ES27000597</v>
          </cell>
          <cell r="B105" t="str">
            <v>BERMUDA GUARDA-VIDAS CIVIL (36 ao 58)</v>
          </cell>
          <cell r="C105" t="str">
            <v>UNID</v>
          </cell>
          <cell r="D105">
            <v>0</v>
          </cell>
          <cell r="E105">
            <v>0</v>
          </cell>
          <cell r="F105" t="str">
            <v>UNIFORME</v>
          </cell>
          <cell r="G105" t="str">
            <v>12 - ESTOQUE ALMOXARIFADO GERAL</v>
          </cell>
          <cell r="H105" t="str">
            <v>Sim</v>
          </cell>
        </row>
        <row r="106">
          <cell r="A106" t="str">
            <v>ES24000141</v>
          </cell>
          <cell r="B106" t="str">
            <v>CAPA DE CHUVA EM PVC FORRADA - TAM G</v>
          </cell>
          <cell r="C106" t="str">
            <v>UNID</v>
          </cell>
          <cell r="D106">
            <v>0</v>
          </cell>
          <cell r="E106">
            <v>0</v>
          </cell>
          <cell r="F106" t="str">
            <v>EQUIP PROTECAO INDIVIDUAL(EPI)</v>
          </cell>
          <cell r="G106" t="str">
            <v>12 - ESTOQUE ALMOXARIFADO GERAL</v>
          </cell>
          <cell r="H106" t="str">
            <v>Sim</v>
          </cell>
        </row>
        <row r="107">
          <cell r="A107" t="str">
            <v>ES24000198</v>
          </cell>
          <cell r="B107" t="str">
            <v>LUVA DE PVC LONGA FORRADA 46CM TAMANHO G</v>
          </cell>
          <cell r="C107" t="str">
            <v>UNID</v>
          </cell>
          <cell r="D107">
            <v>0</v>
          </cell>
          <cell r="E107">
            <v>0</v>
          </cell>
          <cell r="F107" t="str">
            <v>EQUIP PROTECAO INDIVIDUAL(EPI)</v>
          </cell>
          <cell r="G107" t="str">
            <v>12 - ESTOQUE ALMOXARIFADO GERAL</v>
          </cell>
          <cell r="H107" t="str">
            <v>Sim</v>
          </cell>
        </row>
        <row r="108">
          <cell r="A108" t="str">
            <v>ES15000099</v>
          </cell>
          <cell r="B108" t="str">
            <v>PA DE LIXO EM PLASTICO CABO LONGO</v>
          </cell>
          <cell r="C108" t="str">
            <v>UNID</v>
          </cell>
          <cell r="D108">
            <v>128</v>
          </cell>
          <cell r="E108">
            <v>1587.16</v>
          </cell>
          <cell r="F108" t="str">
            <v>EQUIP E MAT HIGIENE E LIMPEZA</v>
          </cell>
          <cell r="G108" t="str">
            <v>12 - ESTOQUE ALMOXARIFADO GERAL</v>
          </cell>
          <cell r="H108" t="str">
            <v>Sim</v>
          </cell>
        </row>
        <row r="109">
          <cell r="A109" t="str">
            <v>ES26000007</v>
          </cell>
          <cell r="B109" t="str">
            <v>PNEU SEM USO CAMARA DE AR - DIRECIONAL - 225/75/16</v>
          </cell>
          <cell r="C109" t="str">
            <v>UNID</v>
          </cell>
          <cell r="D109">
            <v>2</v>
          </cell>
          <cell r="E109">
            <v>2045.57</v>
          </cell>
          <cell r="F109" t="str">
            <v>PECAS E ACESSORIOS VEICULOS</v>
          </cell>
          <cell r="G109" t="str">
            <v>12 - ESTOQUE ALMOXARIFADO GERAL</v>
          </cell>
          <cell r="H109" t="str">
            <v>Sim</v>
          </cell>
        </row>
        <row r="110">
          <cell r="A110" t="str">
            <v>ES06000013</v>
          </cell>
          <cell r="B110" t="str">
            <v>COPO DESCARTAVEL BRANCO 50 /80 ML PCT COM 100 UNID</v>
          </cell>
          <cell r="C110" t="str">
            <v>PACOTE</v>
          </cell>
          <cell r="D110">
            <v>765</v>
          </cell>
          <cell r="E110">
            <v>731.99</v>
          </cell>
          <cell r="F110" t="str">
            <v>MATERIAL DESCARTAVEL COZINHA</v>
          </cell>
          <cell r="G110" t="str">
            <v>12 - ESTOQUE ALMOXARIFADO GERAL</v>
          </cell>
          <cell r="H110" t="str">
            <v>Sim</v>
          </cell>
        </row>
        <row r="111">
          <cell r="A111" t="str">
            <v>ES11000046</v>
          </cell>
          <cell r="B111" t="str">
            <v>BROCAL METALIZADO 3 GR PRATA</v>
          </cell>
          <cell r="C111" t="str">
            <v>UNID</v>
          </cell>
          <cell r="D111">
            <v>91</v>
          </cell>
          <cell r="E111">
            <v>46.8</v>
          </cell>
          <cell r="F111" t="str">
            <v>MATERIAL DE ESCRITORIO</v>
          </cell>
          <cell r="G111" t="str">
            <v>12 - ESTOQUE ALMOXARIFADO GERAL</v>
          </cell>
          <cell r="H111" t="str">
            <v>Sim</v>
          </cell>
        </row>
        <row r="112">
          <cell r="A112" t="str">
            <v>ES11000217</v>
          </cell>
          <cell r="B112" t="str">
            <v>PAPEL A4 AZUL 75 GRAMAS PCT 500 FL</v>
          </cell>
          <cell r="C112" t="str">
            <v>UNID</v>
          </cell>
          <cell r="D112">
            <v>113</v>
          </cell>
          <cell r="E112">
            <v>2808.61</v>
          </cell>
          <cell r="F112" t="str">
            <v>MATERIAL DE ESCRITORIO</v>
          </cell>
          <cell r="G112" t="str">
            <v>12 - ESTOQUE ALMOXARIFADO GERAL</v>
          </cell>
          <cell r="H112" t="str">
            <v>Sim</v>
          </cell>
        </row>
        <row r="113">
          <cell r="A113" t="str">
            <v>ES12000081</v>
          </cell>
          <cell r="B113" t="str">
            <v>PRANCHA EM EVA PARA NATACAO</v>
          </cell>
          <cell r="C113" t="str">
            <v>UNID</v>
          </cell>
          <cell r="D113">
            <v>6</v>
          </cell>
          <cell r="E113">
            <v>88.74</v>
          </cell>
          <cell r="F113" t="str">
            <v>EQUIP E MAT ESPORTIVO</v>
          </cell>
          <cell r="G113" t="str">
            <v>12 - ESTOQUE ALMOXARIFADO GERAL</v>
          </cell>
          <cell r="H113" t="str">
            <v>Sim</v>
          </cell>
        </row>
        <row r="114">
          <cell r="A114" t="str">
            <v>ES07000314</v>
          </cell>
          <cell r="B114" t="str">
            <v>GLITER NR 15 PRATA PCT 1 KG</v>
          </cell>
          <cell r="C114" t="str">
            <v>PACOTE</v>
          </cell>
          <cell r="D114">
            <v>0</v>
          </cell>
          <cell r="E114">
            <v>0</v>
          </cell>
          <cell r="F114" t="str">
            <v>ARTESANATO</v>
          </cell>
          <cell r="G114" t="str">
            <v>12 - ESTOQUE ALMOXARIFADO GERAL</v>
          </cell>
          <cell r="H114" t="str">
            <v>Sim</v>
          </cell>
        </row>
        <row r="115">
          <cell r="A115" t="str">
            <v>ES27000501</v>
          </cell>
          <cell r="B115" t="str">
            <v>CAMISA SESC ALFABETIZACAO COR BRANCA TAM  G</v>
          </cell>
          <cell r="C115" t="str">
            <v>UNID</v>
          </cell>
          <cell r="D115">
            <v>0</v>
          </cell>
          <cell r="E115">
            <v>0</v>
          </cell>
          <cell r="F115" t="str">
            <v>UNIFORME</v>
          </cell>
          <cell r="G115" t="str">
            <v>12 - ESTOQUE ALMOXARIFADO GERAL</v>
          </cell>
          <cell r="H115" t="str">
            <v>Sim</v>
          </cell>
        </row>
        <row r="116">
          <cell r="A116" t="str">
            <v>ES27000613</v>
          </cell>
          <cell r="B116" t="str">
            <v>CAMISA UNISSEX CRIAR SESC - COR ROXO - TAM 14</v>
          </cell>
          <cell r="C116" t="str">
            <v>UNID</v>
          </cell>
          <cell r="D116">
            <v>1</v>
          </cell>
          <cell r="E116">
            <v>7.48</v>
          </cell>
          <cell r="F116" t="str">
            <v>UNIFORME</v>
          </cell>
          <cell r="G116" t="str">
            <v>12 - ESTOQUE ALMOXARIFADO GERAL</v>
          </cell>
          <cell r="H116" t="str">
            <v>Sim</v>
          </cell>
        </row>
        <row r="117">
          <cell r="A117" t="str">
            <v>ES07000403</v>
          </cell>
          <cell r="B117" t="str">
            <v>LINHA PARA CROCHE COR AZUL - 125M</v>
          </cell>
          <cell r="C117" t="str">
            <v>UNID</v>
          </cell>
          <cell r="D117">
            <v>0</v>
          </cell>
          <cell r="E117">
            <v>0</v>
          </cell>
          <cell r="F117" t="str">
            <v>ARTESANATO</v>
          </cell>
          <cell r="G117" t="str">
            <v>12 - ESTOQUE ALMOXARIFADO GERAL</v>
          </cell>
          <cell r="H117" t="str">
            <v>Sim</v>
          </cell>
        </row>
        <row r="118">
          <cell r="A118" t="str">
            <v>ES07000439</v>
          </cell>
          <cell r="B118" t="str">
            <v>MATRIZ PARA REBITE NUMERO 2</v>
          </cell>
          <cell r="C118" t="str">
            <v>UNID</v>
          </cell>
          <cell r="D118">
            <v>1</v>
          </cell>
          <cell r="E118">
            <v>21.81</v>
          </cell>
          <cell r="F118" t="str">
            <v>ARTESANATO</v>
          </cell>
          <cell r="G118" t="str">
            <v>12 - ESTOQUE ALMOXARIFADO GERAL</v>
          </cell>
          <cell r="H118" t="str">
            <v>Sim</v>
          </cell>
        </row>
        <row r="119">
          <cell r="A119" t="str">
            <v>ES09000406</v>
          </cell>
          <cell r="B119" t="str">
            <v>LUMINARIA DE SOBREPOR EM ALUMINIO 2 X 32W</v>
          </cell>
          <cell r="C119" t="str">
            <v>UNID</v>
          </cell>
          <cell r="D119">
            <v>0</v>
          </cell>
          <cell r="E119">
            <v>0</v>
          </cell>
          <cell r="F119" t="str">
            <v>EQUIP E MAT ELETRICO</v>
          </cell>
          <cell r="G119" t="str">
            <v>12 - ESTOQUE ALMOXARIFADO GERAL</v>
          </cell>
          <cell r="H119" t="str">
            <v>Sim</v>
          </cell>
        </row>
        <row r="120">
          <cell r="A120" t="str">
            <v>ES15000157</v>
          </cell>
          <cell r="B120" t="str">
            <v>LIMPADOR DE VASO SANITARIO 20 L VASOLIMP</v>
          </cell>
          <cell r="C120" t="str">
            <v>GALAO</v>
          </cell>
          <cell r="D120">
            <v>17</v>
          </cell>
          <cell r="E120">
            <v>2218.35</v>
          </cell>
          <cell r="F120" t="str">
            <v>EQUIP E MAT HIGIENE E LIMPEZA</v>
          </cell>
          <cell r="G120" t="str">
            <v>12 - ESTOQUE ALMOXARIFADO GERAL</v>
          </cell>
          <cell r="H120" t="str">
            <v>Sim</v>
          </cell>
        </row>
        <row r="121">
          <cell r="A121" t="str">
            <v>ES21000095</v>
          </cell>
          <cell r="B121" t="str">
            <v>KIT DE CANUDOS COM LIMPADOR - LOGO AZUL</v>
          </cell>
          <cell r="C121" t="str">
            <v>UNID</v>
          </cell>
          <cell r="D121">
            <v>116</v>
          </cell>
          <cell r="E121">
            <v>788.8</v>
          </cell>
          <cell r="F121" t="str">
            <v>BRINDES PERSONALIZADOS</v>
          </cell>
          <cell r="G121" t="str">
            <v>12 - ESTOQUE ALMOXARIFADO GERAL</v>
          </cell>
          <cell r="H121" t="str">
            <v>Sim</v>
          </cell>
        </row>
        <row r="122">
          <cell r="A122" t="str">
            <v>ES15000136</v>
          </cell>
          <cell r="B122" t="str">
            <v>SACO DE LIXO 100L PRETO</v>
          </cell>
          <cell r="C122" t="str">
            <v>PACOTE</v>
          </cell>
          <cell r="D122">
            <v>205</v>
          </cell>
          <cell r="E122">
            <v>7175</v>
          </cell>
          <cell r="F122" t="str">
            <v>DESCART DE HIGIENE E LIMPEZA</v>
          </cell>
          <cell r="G122" t="str">
            <v>12 - ESTOQUE ALMOXARIFADO GERAL</v>
          </cell>
          <cell r="H122" t="str">
            <v>Sim</v>
          </cell>
        </row>
        <row r="123">
          <cell r="A123" t="str">
            <v>ES27000806</v>
          </cell>
          <cell r="B123" t="str">
            <v>CALÇA DE CÓS DE ELÁSTICO MASCULINO (36 ao 58)</v>
          </cell>
          <cell r="C123" t="str">
            <v>UNID</v>
          </cell>
          <cell r="D123">
            <v>0</v>
          </cell>
          <cell r="E123">
            <v>0</v>
          </cell>
          <cell r="F123" t="str">
            <v>UNIFORME</v>
          </cell>
          <cell r="G123" t="str">
            <v>12 - ESTOQUE ALMOXARIFADO GERAL</v>
          </cell>
          <cell r="H123" t="str">
            <v>Sim</v>
          </cell>
        </row>
        <row r="124">
          <cell r="A124" t="str">
            <v>ES09000498</v>
          </cell>
          <cell r="B124" t="str">
            <v>REATOR ELETRONICO BIVOLT 2X28W</v>
          </cell>
          <cell r="C124" t="str">
            <v>UNID</v>
          </cell>
          <cell r="D124">
            <v>10</v>
          </cell>
          <cell r="E124">
            <v>432.3</v>
          </cell>
          <cell r="F124" t="str">
            <v>EQUIP E MAT ELETRICO</v>
          </cell>
          <cell r="G124" t="str">
            <v>12 - ESTOQUE ALMOXARIFADO GERAL</v>
          </cell>
          <cell r="H124" t="str">
            <v>Sim</v>
          </cell>
        </row>
        <row r="125">
          <cell r="A125" t="str">
            <v>ES27000587</v>
          </cell>
          <cell r="B125" t="str">
            <v>CAMISA UNISSEX CRIAR  SESC - COR AZUL - TAM 06</v>
          </cell>
          <cell r="C125" t="str">
            <v>UNID</v>
          </cell>
          <cell r="D125">
            <v>0</v>
          </cell>
          <cell r="E125">
            <v>0</v>
          </cell>
          <cell r="F125" t="str">
            <v>UNIFORME</v>
          </cell>
          <cell r="G125" t="str">
            <v>12 - ESTOQUE ALMOXARIFADO GERAL</v>
          </cell>
          <cell r="H125" t="str">
            <v>Sim</v>
          </cell>
        </row>
        <row r="126">
          <cell r="A126" t="str">
            <v>ES12000241</v>
          </cell>
          <cell r="B126" t="str">
            <v>PALMAR ANATOMICO - M</v>
          </cell>
          <cell r="C126" t="str">
            <v>UNID</v>
          </cell>
          <cell r="D126">
            <v>0</v>
          </cell>
          <cell r="E126">
            <v>0</v>
          </cell>
          <cell r="F126" t="str">
            <v>EQUIP E MAT ESPORTIVO</v>
          </cell>
          <cell r="G126" t="str">
            <v>12 - ESTOQUE ALMOXARIFADO GERAL</v>
          </cell>
          <cell r="H126" t="str">
            <v>Sim</v>
          </cell>
        </row>
        <row r="127">
          <cell r="A127" t="str">
            <v>ES18001070</v>
          </cell>
          <cell r="B127" t="str">
            <v>GRAU CIRURGICO ENVELOPE PARA AUTOCLAVE 150MM X 250 MM - PCTE 100 UNIDADES</v>
          </cell>
          <cell r="C127" t="str">
            <v>UNID</v>
          </cell>
          <cell r="D127">
            <v>0</v>
          </cell>
          <cell r="E127">
            <v>0</v>
          </cell>
          <cell r="F127" t="str">
            <v>EQUIP E MAT ODONTOLOGICO</v>
          </cell>
          <cell r="G127" t="str">
            <v>12 - ESTOQUE ALMOXARIFADO GERAL</v>
          </cell>
          <cell r="H127" t="str">
            <v>Sim</v>
          </cell>
        </row>
        <row r="128">
          <cell r="A128" t="str">
            <v>ES24000203</v>
          </cell>
          <cell r="B128" t="str">
            <v>LUVA DE VAQUETA MISTA</v>
          </cell>
          <cell r="C128" t="str">
            <v>PARES</v>
          </cell>
          <cell r="D128">
            <v>224</v>
          </cell>
          <cell r="E128">
            <v>3846.24</v>
          </cell>
          <cell r="F128" t="str">
            <v>EQUIP PROTECAO INDIVIDUAL(EPI)</v>
          </cell>
          <cell r="G128" t="str">
            <v>12 - ESTOQUE ALMOXARIFADO GERAL</v>
          </cell>
          <cell r="H128" t="str">
            <v>Sim</v>
          </cell>
        </row>
        <row r="129">
          <cell r="A129" t="str">
            <v>ES09000156</v>
          </cell>
          <cell r="B129" t="str">
            <v>CONTATOR 25A 220V 2NA + 2NF</v>
          </cell>
          <cell r="C129" t="str">
            <v>UNID</v>
          </cell>
          <cell r="D129">
            <v>0</v>
          </cell>
          <cell r="E129">
            <v>0</v>
          </cell>
          <cell r="F129" t="str">
            <v>EQUIP E MAT ELETRICO</v>
          </cell>
          <cell r="G129" t="str">
            <v>12 - ESTOQUE ALMOXARIFADO GERAL</v>
          </cell>
          <cell r="H129" t="str">
            <v>Sim</v>
          </cell>
        </row>
        <row r="130">
          <cell r="A130" t="str">
            <v>ES18000062</v>
          </cell>
          <cell r="B130" t="str">
            <v>ARCO DE NITI RETANGULAR COM  CURVA REVERSA SPEE 0,017"X0,025" SUPERIOR - TAMANHO MEDIO - EMBALAGEM</v>
          </cell>
          <cell r="C130" t="str">
            <v>PACOTE</v>
          </cell>
          <cell r="D130">
            <v>0</v>
          </cell>
          <cell r="E130">
            <v>0</v>
          </cell>
          <cell r="F130" t="str">
            <v>EQUIP E MAT ODONTOLOGICO</v>
          </cell>
          <cell r="G130" t="str">
            <v>12 - ESTOQUE ALMOXARIFADO GERAL</v>
          </cell>
          <cell r="H130" t="str">
            <v>Sim</v>
          </cell>
        </row>
        <row r="131">
          <cell r="A131" t="str">
            <v>ES09000466</v>
          </cell>
          <cell r="B131" t="str">
            <v>PLUG FEMEA 2P+T PB NBR 14136 10A 250V</v>
          </cell>
          <cell r="C131" t="str">
            <v>UNID</v>
          </cell>
          <cell r="D131">
            <v>13</v>
          </cell>
          <cell r="E131">
            <v>52.85</v>
          </cell>
          <cell r="F131" t="str">
            <v>EQUIP E MAT ELETRICO</v>
          </cell>
          <cell r="G131" t="str">
            <v>12 - ESTOQUE ALMOXARIFADO GERAL</v>
          </cell>
          <cell r="H131" t="str">
            <v>Sim</v>
          </cell>
        </row>
        <row r="132">
          <cell r="A132" t="str">
            <v>ES09000400</v>
          </cell>
          <cell r="B132" t="str">
            <v>LIMPA CONTATO ELETRICO</v>
          </cell>
          <cell r="C132" t="str">
            <v>UNID</v>
          </cell>
          <cell r="D132">
            <v>25</v>
          </cell>
          <cell r="E132">
            <v>392.5</v>
          </cell>
          <cell r="F132" t="str">
            <v>EQUIP E MAT ELETRICO</v>
          </cell>
          <cell r="G132" t="str">
            <v>12 - ESTOQUE ALMOXARIFADO GERAL</v>
          </cell>
          <cell r="H132" t="str">
            <v>Sim</v>
          </cell>
        </row>
        <row r="133">
          <cell r="A133" t="str">
            <v>ES12000107</v>
          </cell>
          <cell r="B133" t="str">
            <v>TOUCA DE SILICONE PARA NATACAO</v>
          </cell>
          <cell r="C133" t="str">
            <v>UNID</v>
          </cell>
          <cell r="D133">
            <v>8</v>
          </cell>
          <cell r="E133">
            <v>237.6</v>
          </cell>
          <cell r="F133" t="str">
            <v>EQUIP E MAT ESPORTIVO</v>
          </cell>
          <cell r="G133" t="str">
            <v>12 - ESTOQUE ALMOXARIFADO GERAL</v>
          </cell>
          <cell r="H133" t="str">
            <v>Sim</v>
          </cell>
        </row>
        <row r="134">
          <cell r="A134" t="str">
            <v>ES11000110</v>
          </cell>
          <cell r="B134" t="str">
            <v>COLA BASTAO 40 GRAMAS</v>
          </cell>
          <cell r="C134" t="str">
            <v>UNID</v>
          </cell>
          <cell r="D134">
            <v>55</v>
          </cell>
          <cell r="E134">
            <v>165</v>
          </cell>
          <cell r="F134" t="str">
            <v>MATERIAL DE ESCRITORIO</v>
          </cell>
          <cell r="G134" t="str">
            <v>12 - ESTOQUE ALMOXARIFADO GERAL</v>
          </cell>
          <cell r="H134" t="str">
            <v>Sim</v>
          </cell>
        </row>
        <row r="135">
          <cell r="A135" t="str">
            <v>ES07000266</v>
          </cell>
          <cell r="B135" t="str">
            <v>FITA SIANINHA NR 5 COR AZUL - 100 METROS</v>
          </cell>
          <cell r="C135" t="str">
            <v>UNID</v>
          </cell>
          <cell r="D135">
            <v>0</v>
          </cell>
          <cell r="E135">
            <v>0</v>
          </cell>
          <cell r="F135" t="str">
            <v>ARTESANATO</v>
          </cell>
          <cell r="G135" t="str">
            <v>12 - ESTOQUE ALMOXARIFADO GERAL</v>
          </cell>
          <cell r="H135" t="str">
            <v>Sim</v>
          </cell>
        </row>
        <row r="136">
          <cell r="A136" t="str">
            <v>ES07000271</v>
          </cell>
          <cell r="B136" t="str">
            <v>FITA SIANINHA NR 5 COR VERMELHA - 100 METROS</v>
          </cell>
          <cell r="C136" t="str">
            <v>UNID</v>
          </cell>
          <cell r="D136">
            <v>0</v>
          </cell>
          <cell r="E136">
            <v>0</v>
          </cell>
          <cell r="F136" t="str">
            <v>ARTESANATO</v>
          </cell>
          <cell r="G136" t="str">
            <v>12 - ESTOQUE ALMOXARIFADO GERAL</v>
          </cell>
          <cell r="H136" t="str">
            <v>Sim</v>
          </cell>
        </row>
        <row r="137">
          <cell r="A137" t="str">
            <v>ES15000017</v>
          </cell>
          <cell r="B137" t="str">
            <v>AVENTAL DE PVC PRETO</v>
          </cell>
          <cell r="C137" t="str">
            <v>UNID</v>
          </cell>
          <cell r="D137">
            <v>44</v>
          </cell>
          <cell r="E137">
            <v>377.25</v>
          </cell>
          <cell r="F137" t="str">
            <v>EQUIP E MAT HIGIENE E LIMPEZA</v>
          </cell>
          <cell r="G137" t="str">
            <v>12 - ESTOQUE ALMOXARIFADO GERAL</v>
          </cell>
          <cell r="H137" t="str">
            <v>Sim</v>
          </cell>
        </row>
        <row r="138">
          <cell r="A138" t="str">
            <v>ES15000014</v>
          </cell>
          <cell r="B138" t="str">
            <v>APARELHO REPELENTE ELETRICO PARA PASTILHAS BIVOLT</v>
          </cell>
          <cell r="C138" t="str">
            <v>UNID</v>
          </cell>
          <cell r="D138">
            <v>1008</v>
          </cell>
          <cell r="E138">
            <v>17136</v>
          </cell>
          <cell r="F138" t="str">
            <v>EQUIP E MAT HIGIENE E LIMPEZA</v>
          </cell>
          <cell r="G138" t="str">
            <v>12 - ESTOQUE ALMOXARIFADO GERAL</v>
          </cell>
          <cell r="H138" t="str">
            <v>Sim</v>
          </cell>
        </row>
        <row r="139">
          <cell r="A139" t="str">
            <v>ES05000411</v>
          </cell>
          <cell r="B139" t="str">
            <v>LIXA PARA MASSA NR 120 PACOTE COM 50 UNIDADES</v>
          </cell>
          <cell r="C139" t="str">
            <v>UNID</v>
          </cell>
          <cell r="D139">
            <v>58</v>
          </cell>
          <cell r="E139">
            <v>1023.73</v>
          </cell>
          <cell r="F139" t="str">
            <v>TINTA E AFINS</v>
          </cell>
          <cell r="G139" t="str">
            <v>12 - ESTOQUE ALMOXARIFADO GERAL</v>
          </cell>
          <cell r="H139" t="str">
            <v>Sim</v>
          </cell>
        </row>
        <row r="140">
          <cell r="A140" t="str">
            <v>ES05000394</v>
          </cell>
          <cell r="B140" t="str">
            <v>DILUENTE PARA EPOXI CATALISAVEL 0,9 L</v>
          </cell>
          <cell r="C140" t="str">
            <v>FRASCO</v>
          </cell>
          <cell r="D140">
            <v>3</v>
          </cell>
          <cell r="E140">
            <v>275.77</v>
          </cell>
          <cell r="F140" t="str">
            <v>TINTA E AFINS</v>
          </cell>
          <cell r="G140" t="str">
            <v>12 - ESTOQUE ALMOXARIFADO GERAL</v>
          </cell>
          <cell r="H140" t="str">
            <v>Sim</v>
          </cell>
        </row>
        <row r="141">
          <cell r="A141" t="str">
            <v>ES05000399</v>
          </cell>
          <cell r="B141" t="str">
            <v>LIXA DAGUA NR 150 PACOTE COM 50 FOLHAS</v>
          </cell>
          <cell r="C141" t="str">
            <v>UNID</v>
          </cell>
          <cell r="D141">
            <v>53</v>
          </cell>
          <cell r="E141">
            <v>1983.26</v>
          </cell>
          <cell r="F141" t="str">
            <v>TINTA E AFINS</v>
          </cell>
          <cell r="G141" t="str">
            <v>12 - ESTOQUE ALMOXARIFADO GERAL</v>
          </cell>
          <cell r="H141" t="str">
            <v>Sim</v>
          </cell>
        </row>
        <row r="142">
          <cell r="A142" t="str">
            <v>ES09000143</v>
          </cell>
          <cell r="B142" t="str">
            <v>CONECTOR DE PARAFUSO FUNDIDO BIMETALICO PARA CABO 95MM</v>
          </cell>
          <cell r="C142" t="str">
            <v>UNID</v>
          </cell>
          <cell r="D142">
            <v>68</v>
          </cell>
          <cell r="E142">
            <v>657.25</v>
          </cell>
          <cell r="F142" t="str">
            <v>EQUIP E MAT ELETRICO</v>
          </cell>
          <cell r="G142" t="str">
            <v>12 - ESTOQUE ALMOXARIFADO GERAL</v>
          </cell>
          <cell r="H142" t="str">
            <v>Sim</v>
          </cell>
        </row>
        <row r="143">
          <cell r="A143" t="str">
            <v>ES09000333</v>
          </cell>
          <cell r="B143" t="str">
            <v>LAMPADA DE LUZ MISTA 250WX220V E40</v>
          </cell>
          <cell r="C143" t="str">
            <v>UNID</v>
          </cell>
          <cell r="D143">
            <v>207</v>
          </cell>
          <cell r="E143">
            <v>10092.77</v>
          </cell>
          <cell r="F143" t="str">
            <v>EQUIP E MAT ELETRICO</v>
          </cell>
          <cell r="G143" t="str">
            <v>12 - ESTOQUE ALMOXARIFADO GERAL</v>
          </cell>
          <cell r="H143" t="str">
            <v>Sim</v>
          </cell>
        </row>
        <row r="144">
          <cell r="A144" t="str">
            <v>ES05000131</v>
          </cell>
          <cell r="B144" t="str">
            <v>ESTOPA BRANCA PACOTE 500 G</v>
          </cell>
          <cell r="C144" t="str">
            <v>UNID</v>
          </cell>
          <cell r="D144">
            <v>261</v>
          </cell>
          <cell r="E144">
            <v>809.1</v>
          </cell>
          <cell r="F144" t="str">
            <v>MATERIAL CONSTRUCAO E REFORMA</v>
          </cell>
          <cell r="G144" t="str">
            <v>12 - ESTOQUE ALMOXARIFADO GERAL</v>
          </cell>
          <cell r="H144" t="str">
            <v>Sim</v>
          </cell>
        </row>
        <row r="145">
          <cell r="A145" t="str">
            <v>ES05000244</v>
          </cell>
          <cell r="B145" t="str">
            <v>MACANETA PUNHO PARA JANELA - PAR</v>
          </cell>
          <cell r="C145" t="str">
            <v>UNID</v>
          </cell>
          <cell r="D145">
            <v>0</v>
          </cell>
          <cell r="E145">
            <v>0</v>
          </cell>
          <cell r="F145" t="str">
            <v>MATERIAL CONSTRUCAO E REFORMA</v>
          </cell>
          <cell r="G145" t="str">
            <v>12 - ESTOQUE ALMOXARIFADO GERAL</v>
          </cell>
          <cell r="H145" t="str">
            <v>Sim</v>
          </cell>
        </row>
        <row r="146">
          <cell r="A146" t="str">
            <v>ES11000221</v>
          </cell>
          <cell r="B146" t="str">
            <v>PAPEL A4 VERDE 75 GRAMAS PCT 500 FL</v>
          </cell>
          <cell r="C146" t="str">
            <v>UNID</v>
          </cell>
          <cell r="D146">
            <v>87</v>
          </cell>
          <cell r="E146">
            <v>2174.41</v>
          </cell>
          <cell r="F146" t="str">
            <v>MATERIAL DE ESCRITORIO</v>
          </cell>
          <cell r="G146" t="str">
            <v>12 - ESTOQUE ALMOXARIFADO GERAL</v>
          </cell>
          <cell r="H146" t="str">
            <v>Sim</v>
          </cell>
        </row>
        <row r="147">
          <cell r="A147" t="str">
            <v>ES11000349</v>
          </cell>
          <cell r="B147" t="str">
            <v>PLACA DE ISOPOR 1000 X 500 X 40 MM</v>
          </cell>
          <cell r="C147" t="str">
            <v>UNID</v>
          </cell>
          <cell r="D147">
            <v>8</v>
          </cell>
          <cell r="E147">
            <v>55.53</v>
          </cell>
          <cell r="F147" t="str">
            <v>MATERIAL DE ESCRITORIO</v>
          </cell>
          <cell r="G147" t="str">
            <v>12 - ESTOQUE ALMOXARIFADO GERAL</v>
          </cell>
          <cell r="H147" t="str">
            <v>Sim</v>
          </cell>
        </row>
        <row r="148">
          <cell r="A148" t="str">
            <v>ES27000600</v>
          </cell>
          <cell r="B148" t="str">
            <v>CAMISA UNISSEX CRIAR  SESC - COR VERMELHO - TAM 08</v>
          </cell>
          <cell r="C148" t="str">
            <v>UNID</v>
          </cell>
          <cell r="D148">
            <v>0</v>
          </cell>
          <cell r="E148">
            <v>0</v>
          </cell>
          <cell r="F148" t="str">
            <v>UNIFORME</v>
          </cell>
          <cell r="G148" t="str">
            <v>12 - ESTOQUE ALMOXARIFADO GERAL</v>
          </cell>
          <cell r="H148" t="str">
            <v>Sim</v>
          </cell>
        </row>
        <row r="149">
          <cell r="A149" t="str">
            <v>ES27000333</v>
          </cell>
          <cell r="B149" t="str">
            <v>CAMISA COLEGIO SESC MANGA CURTA TAM G</v>
          </cell>
          <cell r="C149" t="str">
            <v>UNID</v>
          </cell>
          <cell r="D149">
            <v>35</v>
          </cell>
          <cell r="E149">
            <v>647.5</v>
          </cell>
          <cell r="F149" t="str">
            <v>UNIFORME</v>
          </cell>
          <cell r="G149" t="str">
            <v>12 - ESTOQUE ALMOXARIFADO GERAL</v>
          </cell>
          <cell r="H149" t="str">
            <v>Sim</v>
          </cell>
        </row>
        <row r="150">
          <cell r="A150" t="str">
            <v>ES11000236</v>
          </cell>
          <cell r="B150" t="str">
            <v>PAPEL CARTAO FOSCO ROSA PACOTE 10 FOLHAS</v>
          </cell>
          <cell r="C150" t="str">
            <v>PACOTE</v>
          </cell>
          <cell r="D150">
            <v>241</v>
          </cell>
          <cell r="E150">
            <v>738.82</v>
          </cell>
          <cell r="F150" t="str">
            <v>MATERIAL DE ESCRITORIO</v>
          </cell>
          <cell r="G150" t="str">
            <v>12 - ESTOQUE ALMOXARIFADO GERAL</v>
          </cell>
          <cell r="H150" t="str">
            <v>Sim</v>
          </cell>
        </row>
        <row r="151">
          <cell r="A151" t="str">
            <v>ES10000001</v>
          </cell>
          <cell r="B151" t="str">
            <v>CAIXA BOX PLASTICA COR BRANCA - PARA ARQUIVO DE DOCUMENTOS</v>
          </cell>
          <cell r="C151" t="str">
            <v>UNID</v>
          </cell>
          <cell r="D151">
            <v>462</v>
          </cell>
          <cell r="E151">
            <v>1644.5</v>
          </cell>
          <cell r="F151" t="str">
            <v>EMBALAGEM PLASTICA</v>
          </cell>
          <cell r="G151" t="str">
            <v>12 - ESTOQUE ALMOXARIFADO GERAL</v>
          </cell>
          <cell r="H151" t="str">
            <v>Sim</v>
          </cell>
        </row>
        <row r="152">
          <cell r="A152" t="str">
            <v>ES07000315</v>
          </cell>
          <cell r="B152" t="str">
            <v>GLITER NR 15 PRETO PCT 1 KG</v>
          </cell>
          <cell r="C152" t="str">
            <v>PACOTE</v>
          </cell>
          <cell r="D152">
            <v>10</v>
          </cell>
          <cell r="E152">
            <v>557.22</v>
          </cell>
          <cell r="F152" t="str">
            <v>ARTESANATO</v>
          </cell>
          <cell r="G152" t="str">
            <v>12 - ESTOQUE ALMOXARIFADO GERAL</v>
          </cell>
          <cell r="H152" t="str">
            <v>Sim</v>
          </cell>
        </row>
        <row r="153">
          <cell r="A153" t="str">
            <v>ES27000434</v>
          </cell>
          <cell r="B153" t="str">
            <v>CAMISA POLO SESC SAUDE UNISSEX - TAM G</v>
          </cell>
          <cell r="C153" t="str">
            <v>UNID</v>
          </cell>
          <cell r="D153">
            <v>10</v>
          </cell>
          <cell r="E153">
            <v>354.29</v>
          </cell>
          <cell r="F153" t="str">
            <v>UNIFORME</v>
          </cell>
          <cell r="G153" t="str">
            <v>12 - ESTOQUE ALMOXARIFADO GERAL</v>
          </cell>
          <cell r="H153" t="str">
            <v>Sim</v>
          </cell>
        </row>
        <row r="154">
          <cell r="A154" t="str">
            <v>ES27000281</v>
          </cell>
          <cell r="B154" t="str">
            <v>CAMISA ACAO COMUNITARIA ADOLESCENTES TAM M</v>
          </cell>
          <cell r="C154" t="str">
            <v>UNID</v>
          </cell>
          <cell r="D154">
            <v>250</v>
          </cell>
          <cell r="E154">
            <v>1950</v>
          </cell>
          <cell r="F154" t="str">
            <v>UNIFORME</v>
          </cell>
          <cell r="G154" t="str">
            <v>12 - ESTOQUE ALMOXARIFADO GERAL</v>
          </cell>
          <cell r="H154" t="str">
            <v>Sim</v>
          </cell>
        </row>
        <row r="155">
          <cell r="A155" t="str">
            <v>ES27000295</v>
          </cell>
          <cell r="B155" t="str">
            <v>CAMISA ASSISTENCIA COR LARANJA TAM M</v>
          </cell>
          <cell r="C155" t="str">
            <v>UNID</v>
          </cell>
          <cell r="D155">
            <v>0</v>
          </cell>
          <cell r="E155">
            <v>0</v>
          </cell>
          <cell r="F155" t="str">
            <v>UNIFORME</v>
          </cell>
          <cell r="G155" t="str">
            <v>12 - ESTOQUE ALMOXARIFADO GERAL</v>
          </cell>
          <cell r="H155" t="str">
            <v>Sim</v>
          </cell>
        </row>
        <row r="156">
          <cell r="A156" t="str">
            <v>ES15000160</v>
          </cell>
          <cell r="B156" t="str">
            <v>LIXEIRA RETANGULAR EM POLIETILENO COM TAMPA E PEDAL - 50 L</v>
          </cell>
          <cell r="C156" t="str">
            <v>UNID</v>
          </cell>
          <cell r="D156">
            <v>2</v>
          </cell>
          <cell r="E156">
            <v>222.02</v>
          </cell>
          <cell r="F156" t="str">
            <v>LIXEIRA</v>
          </cell>
          <cell r="G156" t="str">
            <v>12 - ESTOQUE ALMOXARIFADO GERAL</v>
          </cell>
          <cell r="H156" t="str">
            <v>Sim</v>
          </cell>
        </row>
        <row r="157">
          <cell r="A157" t="str">
            <v>ES09000707</v>
          </cell>
          <cell r="B157" t="str">
            <v>TOMADA DE EMBUTIR 2P+T 10A + 1 INTERRUPTOR SIMPLES E PLACA 2 X 4 NA COR BRANCA</v>
          </cell>
          <cell r="C157" t="str">
            <v>CJ</v>
          </cell>
          <cell r="D157">
            <v>10</v>
          </cell>
          <cell r="E157">
            <v>164</v>
          </cell>
          <cell r="F157" t="str">
            <v>EQUIP E MAT ELETRICO</v>
          </cell>
          <cell r="G157" t="str">
            <v>12 - ESTOQUE ALMOXARIFADO GERAL</v>
          </cell>
          <cell r="H157" t="str">
            <v>Sim</v>
          </cell>
        </row>
        <row r="158">
          <cell r="A158" t="str">
            <v>ES18001503</v>
          </cell>
          <cell r="B158" t="str">
            <v>ALGINATO PARA IMPRESSAO TIPO I PRESA RAPIDA  PCT 454 G</v>
          </cell>
          <cell r="C158" t="str">
            <v>UNID</v>
          </cell>
          <cell r="D158">
            <v>0</v>
          </cell>
          <cell r="E158">
            <v>0</v>
          </cell>
          <cell r="F158" t="str">
            <v>EQUIP E MAT ODONTOLOGICO</v>
          </cell>
          <cell r="G158" t="str">
            <v>12 - ESTOQUE ALMOXARIFADO GERAL</v>
          </cell>
          <cell r="H158" t="str">
            <v>Sim</v>
          </cell>
        </row>
        <row r="159">
          <cell r="A159" t="str">
            <v>ES12000078</v>
          </cell>
          <cell r="B159" t="str">
            <v>PLATAFORMA PARA FUNDO DE PISCINA</v>
          </cell>
          <cell r="C159" t="str">
            <v>UNID</v>
          </cell>
          <cell r="D159">
            <v>0</v>
          </cell>
          <cell r="E159">
            <v>0</v>
          </cell>
          <cell r="F159" t="str">
            <v>EQUIP E MAT ESPORTIVO</v>
          </cell>
          <cell r="G159" t="str">
            <v>12 - ESTOQUE ALMOXARIFADO GERAL</v>
          </cell>
          <cell r="H159" t="str">
            <v>Sim</v>
          </cell>
        </row>
        <row r="160">
          <cell r="A160" t="str">
            <v>ES18000216</v>
          </cell>
          <cell r="B160" t="str">
            <v>BROCA CARBIDE FG NR 7205 F - EXTREMIDADE PLANA 12 LAMINAS</v>
          </cell>
          <cell r="C160" t="str">
            <v>UNID</v>
          </cell>
          <cell r="D160">
            <v>0</v>
          </cell>
          <cell r="E160">
            <v>0</v>
          </cell>
          <cell r="F160" t="str">
            <v>EQUIP E MAT ODONTOLOGICO</v>
          </cell>
          <cell r="G160" t="str">
            <v>12 - ESTOQUE ALMOXARIFADO GERAL</v>
          </cell>
          <cell r="H160" t="str">
            <v>Sim</v>
          </cell>
        </row>
        <row r="161">
          <cell r="A161" t="str">
            <v>ES18000253</v>
          </cell>
          <cell r="B161" t="str">
            <v>BROCA CILINDRICA Nº 20</v>
          </cell>
          <cell r="C161" t="str">
            <v>UNID</v>
          </cell>
          <cell r="D161">
            <v>0</v>
          </cell>
          <cell r="E161">
            <v>0</v>
          </cell>
          <cell r="F161" t="str">
            <v>EQUIP E MAT ODONTOLOGICO</v>
          </cell>
          <cell r="G161" t="str">
            <v>12 - ESTOQUE ALMOXARIFADO GERAL</v>
          </cell>
          <cell r="H161" t="str">
            <v>Sim</v>
          </cell>
        </row>
        <row r="162">
          <cell r="A162" t="str">
            <v>ES12000160</v>
          </cell>
          <cell r="B162" t="str">
            <v>PASTA PRANCHETA MAGNÉTICA PARA FUTEBOL</v>
          </cell>
          <cell r="C162" t="str">
            <v>UNID</v>
          </cell>
          <cell r="D162">
            <v>0</v>
          </cell>
          <cell r="E162">
            <v>0</v>
          </cell>
          <cell r="F162" t="str">
            <v>EQUIP E MAT ESPORTIVO</v>
          </cell>
          <cell r="G162" t="str">
            <v>12 - ESTOQUE ALMOXARIFADO GERAL</v>
          </cell>
          <cell r="H162" t="str">
            <v>Sim</v>
          </cell>
        </row>
        <row r="163">
          <cell r="A163" t="str">
            <v>ES24000314</v>
          </cell>
          <cell r="B163" t="str">
            <v>SAPATO OCUPACIONAL IMPERMEAVEL EM EVA SEM CADARCO NA COR PRETO NR 34</v>
          </cell>
          <cell r="C163" t="str">
            <v>PARES</v>
          </cell>
          <cell r="D163">
            <v>16</v>
          </cell>
          <cell r="E163">
            <v>1220.48</v>
          </cell>
          <cell r="F163" t="str">
            <v>EQUIP PROTECAO INDIVIDUAL(EPI)</v>
          </cell>
          <cell r="G163" t="str">
            <v>12 - ESTOQUE ALMOXARIFADO GERAL</v>
          </cell>
          <cell r="H163" t="str">
            <v>Sim</v>
          </cell>
        </row>
        <row r="164">
          <cell r="A164" t="str">
            <v>ES09000855</v>
          </cell>
          <cell r="B164" t="str">
            <v>LÂMPADA LED BULBO BIVOLT - E27 - 6000K - 10W</v>
          </cell>
          <cell r="C164" t="str">
            <v>UNID</v>
          </cell>
          <cell r="D164">
            <v>295</v>
          </cell>
          <cell r="E164">
            <v>2655</v>
          </cell>
          <cell r="F164" t="str">
            <v>EQUIP E MAT ELETRICO</v>
          </cell>
          <cell r="G164" t="str">
            <v>12 - ESTOQUE ALMOXARIFADO GERAL</v>
          </cell>
          <cell r="H164" t="str">
            <v>Sim</v>
          </cell>
        </row>
        <row r="165">
          <cell r="A165" t="str">
            <v>ES27000170</v>
          </cell>
          <cell r="B165" t="str">
            <v>CALCA COS DE ELASTICO FEMININO AZUL MARINHO - TAM 36</v>
          </cell>
          <cell r="C165" t="str">
            <v>UNID</v>
          </cell>
          <cell r="D165">
            <v>11</v>
          </cell>
          <cell r="E165">
            <v>364.03</v>
          </cell>
          <cell r="F165" t="str">
            <v>UNIFORME</v>
          </cell>
          <cell r="G165" t="str">
            <v>12 - ESTOQUE ALMOXARIFADO GERAL</v>
          </cell>
          <cell r="H165" t="str">
            <v>Sim</v>
          </cell>
        </row>
        <row r="166">
          <cell r="A166" t="str">
            <v>ES09000302</v>
          </cell>
          <cell r="B166" t="str">
            <v>INTERRUPTOR DUAS SECOES COMPLETO</v>
          </cell>
          <cell r="C166" t="str">
            <v>UNID</v>
          </cell>
          <cell r="D166">
            <v>14</v>
          </cell>
          <cell r="E166">
            <v>59.62</v>
          </cell>
          <cell r="F166" t="str">
            <v>EQUIP E MAT ELETRICO</v>
          </cell>
          <cell r="G166" t="str">
            <v>12 - ESTOQUE ALMOXARIFADO GERAL</v>
          </cell>
          <cell r="H166" t="str">
            <v>Sim</v>
          </cell>
        </row>
        <row r="167">
          <cell r="A167" t="str">
            <v>ES05000197</v>
          </cell>
          <cell r="B167" t="str">
            <v>LAMINA DE SERRA MANUAL</v>
          </cell>
          <cell r="C167" t="str">
            <v>UNID</v>
          </cell>
          <cell r="D167">
            <v>13</v>
          </cell>
          <cell r="E167">
            <v>130</v>
          </cell>
          <cell r="F167" t="str">
            <v>MATERIAL CONSTRUCAO E REFORMA</v>
          </cell>
          <cell r="G167" t="str">
            <v>12 - ESTOQUE ALMOXARIFADO GERAL</v>
          </cell>
          <cell r="H167" t="str">
            <v>Sim</v>
          </cell>
        </row>
        <row r="168">
          <cell r="A168" t="str">
            <v>ES24000200</v>
          </cell>
          <cell r="B168" t="str">
            <v>LUVA DE RASPA</v>
          </cell>
          <cell r="C168" t="str">
            <v>UNID</v>
          </cell>
          <cell r="D168">
            <v>10</v>
          </cell>
          <cell r="E168">
            <v>100</v>
          </cell>
          <cell r="F168" t="str">
            <v>EQUIP PROTECAO INDIVIDUAL(EPI)</v>
          </cell>
          <cell r="G168" t="str">
            <v>12 - ESTOQUE ALMOXARIFADO GERAL</v>
          </cell>
          <cell r="H168" t="str">
            <v>Sim</v>
          </cell>
        </row>
        <row r="169">
          <cell r="A169" t="str">
            <v>ES15000180</v>
          </cell>
          <cell r="B169" t="str">
            <v>LIMPADOR DE VIDROS EMBALAGEM 500 ML</v>
          </cell>
          <cell r="C169" t="str">
            <v>FRASCO</v>
          </cell>
          <cell r="D169">
            <v>60</v>
          </cell>
          <cell r="E169">
            <v>213</v>
          </cell>
          <cell r="F169" t="str">
            <v>EQUIP E MAT HIGIENE E LIMPEZA</v>
          </cell>
          <cell r="G169" t="str">
            <v>12 - ESTOQUE ALMOXARIFADO GERAL</v>
          </cell>
          <cell r="H169" t="str">
            <v>Sim</v>
          </cell>
        </row>
        <row r="170">
          <cell r="A170" t="str">
            <v>ES15000182</v>
          </cell>
          <cell r="B170" t="str">
            <v>LUSTRA MOVEIS FRASCO 200 ML</v>
          </cell>
          <cell r="C170" t="str">
            <v>FRASCO</v>
          </cell>
          <cell r="D170">
            <v>65</v>
          </cell>
          <cell r="E170">
            <v>189.8</v>
          </cell>
          <cell r="F170" t="str">
            <v>EQUIP E MAT HIGIENE E LIMPEZA</v>
          </cell>
          <cell r="G170" t="str">
            <v>12 - ESTOQUE ALMOXARIFADO GERAL</v>
          </cell>
          <cell r="H170" t="str">
            <v>Sim</v>
          </cell>
        </row>
        <row r="171">
          <cell r="A171" t="str">
            <v>ES11000419</v>
          </cell>
          <cell r="B171" t="str">
            <v>TNT PRETO  ROLO 50 METROS</v>
          </cell>
          <cell r="C171" t="str">
            <v>UNID</v>
          </cell>
          <cell r="D171">
            <v>0</v>
          </cell>
          <cell r="E171">
            <v>0</v>
          </cell>
          <cell r="F171" t="str">
            <v>MATERIAL DE ESCRITORIO</v>
          </cell>
          <cell r="G171" t="str">
            <v>12 - ESTOQUE ALMOXARIFADO GERAL</v>
          </cell>
          <cell r="H171" t="str">
            <v>Sim</v>
          </cell>
        </row>
        <row r="172">
          <cell r="A172" t="str">
            <v>ES07000206</v>
          </cell>
          <cell r="B172" t="str">
            <v>FELTRO COR BRANCA</v>
          </cell>
          <cell r="C172" t="str">
            <v>UNID</v>
          </cell>
          <cell r="D172">
            <v>0</v>
          </cell>
          <cell r="E172">
            <v>0</v>
          </cell>
          <cell r="F172" t="str">
            <v>ARTESANATO</v>
          </cell>
          <cell r="G172" t="str">
            <v>12 - ESTOQUE ALMOXARIFADO GERAL</v>
          </cell>
          <cell r="H172" t="str">
            <v>Sim</v>
          </cell>
        </row>
        <row r="173">
          <cell r="A173" t="str">
            <v>ES24000002</v>
          </cell>
          <cell r="B173" t="str">
            <v>BALACLAVA  ANTI CHAMA</v>
          </cell>
          <cell r="C173" t="str">
            <v>UNID</v>
          </cell>
          <cell r="D173">
            <v>0</v>
          </cell>
          <cell r="E173">
            <v>0</v>
          </cell>
          <cell r="F173" t="str">
            <v>EQUIP PROTECAO INDIVIDUAL(EPI)</v>
          </cell>
          <cell r="G173" t="str">
            <v>12 - ESTOQUE ALMOXARIFADO GERAL</v>
          </cell>
          <cell r="H173" t="str">
            <v>Sim</v>
          </cell>
        </row>
        <row r="174">
          <cell r="A174" t="str">
            <v>ES24000136</v>
          </cell>
          <cell r="B174" t="str">
            <v>CAMISA PARA ELETRICISTA CA 31061 TAM XG - MANGA LONGA</v>
          </cell>
          <cell r="C174" t="str">
            <v>UNID</v>
          </cell>
          <cell r="D174">
            <v>0</v>
          </cell>
          <cell r="E174">
            <v>0</v>
          </cell>
          <cell r="F174" t="str">
            <v>EQUIP PROTECAO INDIVIDUAL(EPI)</v>
          </cell>
          <cell r="G174" t="str">
            <v>12 - ESTOQUE ALMOXARIFADO GERAL</v>
          </cell>
          <cell r="H174" t="str">
            <v>Sim</v>
          </cell>
        </row>
        <row r="175">
          <cell r="A175" t="str">
            <v>ES05000502</v>
          </cell>
          <cell r="B175" t="str">
            <v>TRINCHA 1"</v>
          </cell>
          <cell r="C175" t="str">
            <v>UNID</v>
          </cell>
          <cell r="D175">
            <v>33</v>
          </cell>
          <cell r="E175">
            <v>57.53</v>
          </cell>
          <cell r="F175" t="str">
            <v>TINTA E AFINS</v>
          </cell>
          <cell r="G175" t="str">
            <v>12 - ESTOQUE ALMOXARIFADO GERAL</v>
          </cell>
          <cell r="H175" t="str">
            <v>Sim</v>
          </cell>
        </row>
        <row r="176">
          <cell r="A176" t="str">
            <v>ES15000075</v>
          </cell>
          <cell r="B176" t="str">
            <v>FLANELA LARANJA PEQUENA 28X48 CM</v>
          </cell>
          <cell r="C176" t="str">
            <v>UNID</v>
          </cell>
          <cell r="D176">
            <v>2146</v>
          </cell>
          <cell r="E176">
            <v>3640.15</v>
          </cell>
          <cell r="F176" t="str">
            <v>EQUIP E MAT HIGIENE E LIMPEZA</v>
          </cell>
          <cell r="G176" t="str">
            <v>12 - ESTOQUE ALMOXARIFADO GERAL</v>
          </cell>
          <cell r="H176" t="str">
            <v>Sim</v>
          </cell>
        </row>
        <row r="177">
          <cell r="A177" t="str">
            <v>ES15000125</v>
          </cell>
          <cell r="B177" t="str">
            <v>RODO PARA CHAO 45 A 50 CM</v>
          </cell>
          <cell r="C177" t="str">
            <v>UNID</v>
          </cell>
          <cell r="D177">
            <v>16</v>
          </cell>
          <cell r="E177">
            <v>263.62</v>
          </cell>
          <cell r="F177" t="str">
            <v>EQUIP E MAT HIGIENE E LIMPEZA</v>
          </cell>
          <cell r="G177" t="str">
            <v>12 - ESTOQUE ALMOXARIFADO GERAL</v>
          </cell>
          <cell r="H177" t="str">
            <v>Sim</v>
          </cell>
        </row>
        <row r="178">
          <cell r="A178" t="str">
            <v>ES09000566</v>
          </cell>
          <cell r="B178" t="str">
            <v>TAMPA PARA TOMADA RJ45 PARA CONDULETE ALUMINIO 1"</v>
          </cell>
          <cell r="C178" t="str">
            <v>UNID</v>
          </cell>
          <cell r="D178">
            <v>0</v>
          </cell>
          <cell r="E178">
            <v>0</v>
          </cell>
          <cell r="F178" t="str">
            <v>EQUIP E MAT ELETRICO</v>
          </cell>
          <cell r="G178" t="str">
            <v>12 - ESTOQUE ALMOXARIFADO GERAL</v>
          </cell>
          <cell r="H178" t="str">
            <v>Sim</v>
          </cell>
        </row>
        <row r="179">
          <cell r="A179" t="str">
            <v>ES11000278</v>
          </cell>
          <cell r="B179" t="str">
            <v>PAPEL FANTASIA MARROM MULTIPLO DE 10 UNIDADES</v>
          </cell>
          <cell r="C179" t="str">
            <v>PACOTE</v>
          </cell>
          <cell r="D179">
            <v>33</v>
          </cell>
          <cell r="E179">
            <v>120.57</v>
          </cell>
          <cell r="F179" t="str">
            <v>MATERIAL DE ESCRITORIO</v>
          </cell>
          <cell r="G179" t="str">
            <v>12 - ESTOQUE ALMOXARIFADO GERAL</v>
          </cell>
          <cell r="H179" t="str">
            <v>Sim</v>
          </cell>
        </row>
        <row r="180">
          <cell r="A180" t="str">
            <v>ES09000175</v>
          </cell>
          <cell r="B180" t="str">
            <v>CURVA GALVANIZADA 90 GRAUS 1 1/2"</v>
          </cell>
          <cell r="C180" t="str">
            <v>UNID</v>
          </cell>
          <cell r="D180">
            <v>0</v>
          </cell>
          <cell r="E180">
            <v>0</v>
          </cell>
          <cell r="F180" t="str">
            <v>EQUIP E MAT ELETRICO</v>
          </cell>
          <cell r="G180" t="str">
            <v>12 - ESTOQUE ALMOXARIFADO GERAL</v>
          </cell>
          <cell r="H180" t="str">
            <v>Sim</v>
          </cell>
        </row>
        <row r="181">
          <cell r="A181" t="str">
            <v>ES09000377</v>
          </cell>
          <cell r="B181" t="str">
            <v>LAMPADA LED TUBULAR 1,20 M - BIVOLT - 6500K - 18W - G13</v>
          </cell>
          <cell r="C181" t="str">
            <v>UNID</v>
          </cell>
          <cell r="D181">
            <v>815</v>
          </cell>
          <cell r="E181">
            <v>15467.36</v>
          </cell>
          <cell r="F181" t="str">
            <v>EQUIP E MAT ELETRICO</v>
          </cell>
          <cell r="G181" t="str">
            <v>12 - ESTOQUE ALMOXARIFADO GERAL</v>
          </cell>
          <cell r="H181" t="str">
            <v>Sim</v>
          </cell>
        </row>
        <row r="182">
          <cell r="A182" t="str">
            <v>ES09000370</v>
          </cell>
          <cell r="B182" t="str">
            <v>LAMPADA LED 50W BIVOLT - E27 - 6000K</v>
          </cell>
          <cell r="C182" t="str">
            <v>UNID</v>
          </cell>
          <cell r="D182">
            <v>59</v>
          </cell>
          <cell r="E182">
            <v>2655</v>
          </cell>
          <cell r="F182" t="str">
            <v>EQUIP E MAT ELETRICO</v>
          </cell>
          <cell r="G182" t="str">
            <v>12 - ESTOQUE ALMOXARIFADO GERAL</v>
          </cell>
          <cell r="H182" t="str">
            <v>Sim</v>
          </cell>
        </row>
        <row r="183">
          <cell r="A183" t="str">
            <v>ES24000158</v>
          </cell>
          <cell r="B183" t="str">
            <v>COLETE BRIGADISTA PROFISSIONAL - TAMANHO M</v>
          </cell>
          <cell r="C183" t="str">
            <v>UNID</v>
          </cell>
          <cell r="D183">
            <v>8</v>
          </cell>
          <cell r="E183">
            <v>399.2</v>
          </cell>
          <cell r="F183" t="str">
            <v>EQUIP PROTECAO INDIVIDUAL(EPI)</v>
          </cell>
          <cell r="G183" t="str">
            <v>12 - ESTOQUE ALMOXARIFADO GERAL</v>
          </cell>
          <cell r="H183" t="str">
            <v>Sim</v>
          </cell>
        </row>
        <row r="184">
          <cell r="A184" t="str">
            <v>ES18000771</v>
          </cell>
          <cell r="B184" t="str">
            <v>AVENTAL DESCARTAVEL MANGA LONGO COM CINTA E PUNHO ELASTICO 30 GR = (EXCLUSIVO GOVERNANÇA E SAÚDE)</v>
          </cell>
          <cell r="C184" t="str">
            <v>PACOTE</v>
          </cell>
          <cell r="D184">
            <v>237</v>
          </cell>
          <cell r="E184">
            <v>10996.8</v>
          </cell>
          <cell r="F184" t="str">
            <v>EQUIP E MAT MEDICO</v>
          </cell>
          <cell r="G184" t="str">
            <v>12 - ESTOQUE ALMOXARIFADO GERAL</v>
          </cell>
          <cell r="H184" t="str">
            <v>Sim</v>
          </cell>
        </row>
        <row r="185">
          <cell r="A185" t="str">
            <v>ES27000330</v>
          </cell>
          <cell r="B185" t="str">
            <v>CAMISA COLEGIO SESC MANGA CURTA TAM 14</v>
          </cell>
          <cell r="C185" t="str">
            <v>UNID</v>
          </cell>
          <cell r="D185">
            <v>3</v>
          </cell>
          <cell r="E185">
            <v>53.65</v>
          </cell>
          <cell r="F185" t="str">
            <v>UNIFORME</v>
          </cell>
          <cell r="G185" t="str">
            <v>12 - ESTOQUE ALMOXARIFADO GERAL</v>
          </cell>
          <cell r="H185" t="str">
            <v>Sim</v>
          </cell>
        </row>
        <row r="186">
          <cell r="A186" t="str">
            <v>ES11000129</v>
          </cell>
          <cell r="B186" t="str">
            <v>ESPIRAL 20 MM PACOTE 50 UNIDADES</v>
          </cell>
          <cell r="C186" t="str">
            <v>UNID</v>
          </cell>
          <cell r="D186">
            <v>0</v>
          </cell>
          <cell r="E186">
            <v>0</v>
          </cell>
          <cell r="F186" t="str">
            <v>MATERIAL DE ESCRITORIO</v>
          </cell>
          <cell r="G186" t="str">
            <v>12 - ESTOQUE ALMOXARIFADO GERAL</v>
          </cell>
          <cell r="H186" t="str">
            <v>Sim</v>
          </cell>
        </row>
        <row r="187">
          <cell r="A187" t="str">
            <v>ES11000400</v>
          </cell>
          <cell r="B187" t="str">
            <v>TINTA GUACHE COR AZUL CLARO POTE 250 ML</v>
          </cell>
          <cell r="C187" t="str">
            <v>UNID</v>
          </cell>
          <cell r="D187">
            <v>0</v>
          </cell>
          <cell r="E187">
            <v>0</v>
          </cell>
          <cell r="F187" t="str">
            <v>MATERIAL DE ESCRITORIO</v>
          </cell>
          <cell r="G187" t="str">
            <v>12 - ESTOQUE ALMOXARIFADO GERAL</v>
          </cell>
          <cell r="H187" t="str">
            <v>Sim</v>
          </cell>
        </row>
        <row r="188">
          <cell r="A188" t="str">
            <v>ES08000260</v>
          </cell>
          <cell r="B188" t="str">
            <v>LIVRO GEEKIE ONE 3º ANO</v>
          </cell>
          <cell r="C188" t="str">
            <v>UNID</v>
          </cell>
          <cell r="D188">
            <v>46</v>
          </cell>
          <cell r="E188">
            <v>35832.370000000003</v>
          </cell>
          <cell r="F188" t="str">
            <v>EQUIP E MAT EDUCACIONAL</v>
          </cell>
          <cell r="G188" t="str">
            <v>12 - ESTOQUE ALMOXARIFADO GERAL</v>
          </cell>
          <cell r="H188" t="str">
            <v>Sim</v>
          </cell>
        </row>
        <row r="189">
          <cell r="A189" t="str">
            <v>ES27000744</v>
          </cell>
          <cell r="B189" t="str">
            <v>JALECO AZUL MANGA LONGA (PP ao EXG)</v>
          </cell>
          <cell r="C189" t="str">
            <v>UNID</v>
          </cell>
          <cell r="D189">
            <v>0</v>
          </cell>
          <cell r="E189">
            <v>0</v>
          </cell>
          <cell r="F189" t="str">
            <v>UNIFORME</v>
          </cell>
          <cell r="G189" t="str">
            <v>12 - ESTOQUE ALMOXARIFADO GERAL</v>
          </cell>
          <cell r="H189" t="str">
            <v>Sim</v>
          </cell>
        </row>
        <row r="190">
          <cell r="A190" t="str">
            <v>ES1500176</v>
          </cell>
          <cell r="B190" t="str">
            <v>SACO DE LIXO 20 L PRETO  PCT 100 UNID</v>
          </cell>
          <cell r="C190" t="str">
            <v>PACOTE</v>
          </cell>
          <cell r="D190">
            <v>1610</v>
          </cell>
          <cell r="E190">
            <v>17542.11</v>
          </cell>
          <cell r="F190" t="str">
            <v>DESCART DE HIGIENE E LIMPEZA</v>
          </cell>
          <cell r="G190" t="str">
            <v>12 - ESTOQUE ALMOXARIFADO GERAL</v>
          </cell>
          <cell r="H190" t="str">
            <v>Sim</v>
          </cell>
        </row>
        <row r="191">
          <cell r="A191" t="str">
            <v>ES05000455</v>
          </cell>
          <cell r="B191" t="str">
            <v>TINTA ACRILICA PAREDE CONCRETO FOSCO 18 LITROS</v>
          </cell>
          <cell r="C191" t="str">
            <v>LATA</v>
          </cell>
          <cell r="D191">
            <v>0</v>
          </cell>
          <cell r="E191">
            <v>0</v>
          </cell>
          <cell r="F191" t="str">
            <v>TINTA E AFINS</v>
          </cell>
          <cell r="G191" t="str">
            <v>12 - ESTOQUE ALMOXARIFADO GERAL</v>
          </cell>
          <cell r="H191" t="str">
            <v>Sim</v>
          </cell>
        </row>
        <row r="192">
          <cell r="A192" t="str">
            <v>ES05000517</v>
          </cell>
          <cell r="B192" t="str">
            <v>TINTA ACRÍLICA AZUL ESCURO MAR NOTURNO COD R673 - 18 LITROS</v>
          </cell>
          <cell r="C192" t="str">
            <v>LATA</v>
          </cell>
          <cell r="D192">
            <v>0</v>
          </cell>
          <cell r="E192">
            <v>0</v>
          </cell>
          <cell r="F192" t="str">
            <v>TINTA E AFINS</v>
          </cell>
          <cell r="G192" t="str">
            <v>12 - ESTOQUE ALMOXARIFADO GERAL</v>
          </cell>
          <cell r="H192" t="str">
            <v>Sim</v>
          </cell>
        </row>
        <row r="193">
          <cell r="A193" t="str">
            <v>ES05000520</v>
          </cell>
          <cell r="B193" t="str">
            <v>FITA CREPE 48MM X 50M</v>
          </cell>
          <cell r="C193" t="str">
            <v>ROLO</v>
          </cell>
          <cell r="D193">
            <v>0</v>
          </cell>
          <cell r="E193">
            <v>0</v>
          </cell>
          <cell r="F193" t="str">
            <v>TINTA E AFINS</v>
          </cell>
          <cell r="G193" t="str">
            <v>12 - ESTOQUE ALMOXARIFADO GERAL</v>
          </cell>
          <cell r="H193" t="str">
            <v>Sim</v>
          </cell>
        </row>
        <row r="194">
          <cell r="A194" t="str">
            <v>ES18001149</v>
          </cell>
          <cell r="B194" t="str">
            <v>PAPEL ABSORVENTE 1 SERIE 15 A 40 CAIXA 120 CONES</v>
          </cell>
          <cell r="C194" t="str">
            <v>CX</v>
          </cell>
          <cell r="D194">
            <v>0</v>
          </cell>
          <cell r="E194">
            <v>0</v>
          </cell>
          <cell r="F194" t="str">
            <v>EQUIP E MAT ODONTOLOGICO</v>
          </cell>
          <cell r="G194" t="str">
            <v>12 - ESTOQUE ALMOXARIFADO GERAL</v>
          </cell>
          <cell r="H194" t="str">
            <v>Sim</v>
          </cell>
        </row>
        <row r="195">
          <cell r="A195" t="str">
            <v>ES15000047</v>
          </cell>
          <cell r="B195" t="str">
            <v>DETERGENTE ALCALINO CLORADO SEM ESPUMA - 20L - USO MESA BRASIL</v>
          </cell>
          <cell r="C195" t="str">
            <v>UNID</v>
          </cell>
          <cell r="D195">
            <v>6</v>
          </cell>
          <cell r="E195">
            <v>1728</v>
          </cell>
          <cell r="F195" t="str">
            <v>EQUIP E MAT HIGIENE E LIMPEZA</v>
          </cell>
          <cell r="G195" t="str">
            <v>12 - ESTOQUE ALMOXARIFADO GERAL</v>
          </cell>
          <cell r="H195" t="str">
            <v>Sim</v>
          </cell>
        </row>
        <row r="196">
          <cell r="A196" t="str">
            <v>ES05000120</v>
          </cell>
          <cell r="B196" t="str">
            <v>DISCO DE CORTE DIAMANTADO PARA SERRA MARMORE</v>
          </cell>
          <cell r="C196" t="str">
            <v>UNID</v>
          </cell>
          <cell r="D196">
            <v>5</v>
          </cell>
          <cell r="E196">
            <v>145</v>
          </cell>
          <cell r="F196" t="str">
            <v>MATERIAL CONSTRUCAO E REFORMA</v>
          </cell>
          <cell r="G196" t="str">
            <v>12 - ESTOQUE ALMOXARIFADO GERAL</v>
          </cell>
          <cell r="H196" t="str">
            <v>Sim</v>
          </cell>
        </row>
        <row r="197">
          <cell r="A197" t="str">
            <v>ES06000117</v>
          </cell>
          <cell r="B197" t="str">
            <v>COLHER DE CAFE</v>
          </cell>
          <cell r="C197" t="str">
            <v>UN</v>
          </cell>
          <cell r="D197">
            <v>261</v>
          </cell>
          <cell r="E197">
            <v>417.6</v>
          </cell>
          <cell r="F197" t="str">
            <v>UTENSILIOS DE COZINHA</v>
          </cell>
          <cell r="G197" t="str">
            <v>12 - ESTOQUE ALMOXARIFADO GERAL</v>
          </cell>
          <cell r="H197" t="str">
            <v>Sim</v>
          </cell>
        </row>
        <row r="198">
          <cell r="A198" t="str">
            <v>ES05000553</v>
          </cell>
          <cell r="B198" t="str">
            <v>PARAFUSO PARA FIXACAO DE TELHA AUTO BROCANTE COM ARRUELA 12 X 4" 100 MM</v>
          </cell>
          <cell r="C198" t="str">
            <v>UNID</v>
          </cell>
          <cell r="D198">
            <v>550</v>
          </cell>
          <cell r="E198">
            <v>1969</v>
          </cell>
          <cell r="F198" t="str">
            <v>TINTA E AFINS</v>
          </cell>
          <cell r="G198" t="str">
            <v>12 - ESTOQUE ALMOXARIFADO GERAL</v>
          </cell>
          <cell r="H198" t="str">
            <v>Sim</v>
          </cell>
        </row>
        <row r="199">
          <cell r="A199" t="str">
            <v>ES11000256</v>
          </cell>
          <cell r="B199" t="str">
            <v>PAPEL CREPOM AZUL ESCURO MULTIPLO DE 10 UNIDADES</v>
          </cell>
          <cell r="C199" t="str">
            <v>PACOTE</v>
          </cell>
          <cell r="D199">
            <v>1</v>
          </cell>
          <cell r="E199">
            <v>7.1</v>
          </cell>
          <cell r="F199" t="str">
            <v>MATERIAL DE ESCRITORIO</v>
          </cell>
          <cell r="G199" t="str">
            <v>12 - ESTOQUE ALMOXARIFADO GERAL</v>
          </cell>
          <cell r="H199" t="str">
            <v>Sim</v>
          </cell>
        </row>
        <row r="200">
          <cell r="A200" t="str">
            <v>ES11000276</v>
          </cell>
          <cell r="B200" t="str">
            <v>PAPEL FANTASIA AZUL ESCURO MULTIPLO DE 10 UNIDADES</v>
          </cell>
          <cell r="C200" t="str">
            <v>PACOTE</v>
          </cell>
          <cell r="D200">
            <v>30</v>
          </cell>
          <cell r="E200">
            <v>178.5</v>
          </cell>
          <cell r="F200" t="str">
            <v>MATERIAL DE ESCRITORIO</v>
          </cell>
          <cell r="G200" t="str">
            <v>12 - ESTOQUE ALMOXARIFADO GERAL</v>
          </cell>
          <cell r="H200" t="str">
            <v>Sim</v>
          </cell>
        </row>
        <row r="201">
          <cell r="A201" t="str">
            <v>ES11000118</v>
          </cell>
          <cell r="B201" t="str">
            <v>DIVISORIA PARA FICHARIO PCT COM 10 DIVISORIAS</v>
          </cell>
          <cell r="C201" t="str">
            <v>UNID</v>
          </cell>
          <cell r="D201">
            <v>0</v>
          </cell>
          <cell r="E201">
            <v>0</v>
          </cell>
          <cell r="F201" t="str">
            <v>MATERIAL DE ESCRITORIO</v>
          </cell>
          <cell r="G201" t="str">
            <v>12 - ESTOQUE ALMOXARIFADO GERAL</v>
          </cell>
          <cell r="H201" t="str">
            <v>Sim</v>
          </cell>
        </row>
        <row r="202">
          <cell r="A202" t="str">
            <v>ES24000234</v>
          </cell>
          <cell r="B202" t="str">
            <v>OCULOS DE SEGURANCA PROTECAO UVA / UVB</v>
          </cell>
          <cell r="C202" t="str">
            <v>UNID</v>
          </cell>
          <cell r="D202">
            <v>0</v>
          </cell>
          <cell r="E202">
            <v>0</v>
          </cell>
          <cell r="F202" t="str">
            <v>EQUIP PROTECAO INDIVIDUAL(EPI)</v>
          </cell>
          <cell r="G202" t="str">
            <v>12 - ESTOQUE ALMOXARIFADO GERAL</v>
          </cell>
          <cell r="H202" t="str">
            <v>Sim</v>
          </cell>
        </row>
        <row r="203">
          <cell r="A203" t="str">
            <v>ES11000170</v>
          </cell>
          <cell r="B203" t="str">
            <v>FOLHA EM EVA 600X400 LARANJA LAVAVEL PACOTE COM 10 UNIDADES</v>
          </cell>
          <cell r="C203" t="str">
            <v>PACOTE</v>
          </cell>
          <cell r="D203">
            <v>0</v>
          </cell>
          <cell r="E203">
            <v>0</v>
          </cell>
          <cell r="F203" t="str">
            <v>MATERIAL DE ESCRITORIO</v>
          </cell>
          <cell r="G203" t="str">
            <v>12 - ESTOQUE ALMOXARIFADO GERAL</v>
          </cell>
          <cell r="H203" t="str">
            <v>Sim</v>
          </cell>
        </row>
        <row r="204">
          <cell r="A204" t="str">
            <v>ES09000144</v>
          </cell>
          <cell r="B204" t="str">
            <v>CONECTOR DE PERFURACAO 16-70 MM2 / 6-35 MM2</v>
          </cell>
          <cell r="C204" t="str">
            <v>UNID</v>
          </cell>
          <cell r="D204">
            <v>0</v>
          </cell>
          <cell r="E204">
            <v>0.02</v>
          </cell>
          <cell r="F204" t="str">
            <v>EQUIP E MAT ELETRICO</v>
          </cell>
          <cell r="G204" t="str">
            <v>12 - ESTOQUE ALMOXARIFADO GERAL</v>
          </cell>
          <cell r="H204" t="str">
            <v>Sim</v>
          </cell>
        </row>
        <row r="205">
          <cell r="A205" t="str">
            <v>ES11000375</v>
          </cell>
          <cell r="B205" t="str">
            <v>RIBBONS COM FITA COLORIDA PARA IMPRESSÃO DE CARTÃO EM PVC</v>
          </cell>
          <cell r="C205" t="str">
            <v>UNID</v>
          </cell>
          <cell r="D205">
            <v>207</v>
          </cell>
          <cell r="E205">
            <v>44748.22</v>
          </cell>
          <cell r="F205" t="str">
            <v>MATERIAL DE ESCRITORIO</v>
          </cell>
          <cell r="G205" t="str">
            <v>12 - ESTOQUE ALMOXARIFADO GERAL</v>
          </cell>
          <cell r="H205" t="str">
            <v>Sim</v>
          </cell>
        </row>
        <row r="206">
          <cell r="A206" t="str">
            <v>ES11000051</v>
          </cell>
          <cell r="B206" t="str">
            <v>CADERNO CAPA DURA UNIVERSITARIO TIPO BROCHURAO 96 FOLHAS</v>
          </cell>
          <cell r="C206" t="str">
            <v>UNID</v>
          </cell>
          <cell r="D206">
            <v>0</v>
          </cell>
          <cell r="E206">
            <v>0</v>
          </cell>
          <cell r="F206" t="str">
            <v>MATERIAL DE ESCRITORIO</v>
          </cell>
          <cell r="G206" t="str">
            <v>12 - ESTOQUE ALMOXARIFADO GERAL</v>
          </cell>
          <cell r="H206" t="str">
            <v>Sim</v>
          </cell>
        </row>
        <row r="207">
          <cell r="A207" t="str">
            <v>ES06000028</v>
          </cell>
          <cell r="B207" t="str">
            <v>LUVA DESCARTAVEL PCT COM 100 UNID</v>
          </cell>
          <cell r="C207" t="str">
            <v>PACOTE</v>
          </cell>
          <cell r="D207">
            <v>0</v>
          </cell>
          <cell r="E207">
            <v>0</v>
          </cell>
          <cell r="F207" t="str">
            <v>MATERIAL DESCARTAVEL COZINHA</v>
          </cell>
          <cell r="G207" t="str">
            <v>12 - ESTOQUE ALMOXARIFADO GERAL</v>
          </cell>
          <cell r="H207" t="str">
            <v>Sim</v>
          </cell>
        </row>
        <row r="208">
          <cell r="A208" t="str">
            <v>ES09000300</v>
          </cell>
          <cell r="B208" t="str">
            <v>INTERRUPTOR DE CAMPAINHA TIPO PERA</v>
          </cell>
          <cell r="C208" t="str">
            <v>UNID</v>
          </cell>
          <cell r="D208">
            <v>4</v>
          </cell>
          <cell r="E208">
            <v>8</v>
          </cell>
          <cell r="F208" t="str">
            <v>EQUIP E MAT ELETRICO</v>
          </cell>
          <cell r="G208" t="str">
            <v>12 - ESTOQUE ALMOXARIFADO GERAL</v>
          </cell>
          <cell r="H208" t="str">
            <v>Sim</v>
          </cell>
        </row>
        <row r="209">
          <cell r="A209" t="str">
            <v>ES09000449</v>
          </cell>
          <cell r="B209" t="str">
            <v>PARA RAIO POLIMERICO 9KV 10KA</v>
          </cell>
          <cell r="C209" t="str">
            <v>UNID</v>
          </cell>
          <cell r="D209">
            <v>2</v>
          </cell>
          <cell r="E209">
            <v>320</v>
          </cell>
          <cell r="F209" t="str">
            <v>EQUIP E MAT ELETRICO</v>
          </cell>
          <cell r="G209" t="str">
            <v>12 - ESTOQUE ALMOXARIFADO GERAL</v>
          </cell>
          <cell r="H209" t="str">
            <v>Sim</v>
          </cell>
        </row>
        <row r="210">
          <cell r="A210" t="str">
            <v>ES27000663</v>
          </cell>
          <cell r="B210" t="str">
            <v>CAMISETA REGATA COLEGIO SESC TAM M</v>
          </cell>
          <cell r="C210" t="str">
            <v>UNID</v>
          </cell>
          <cell r="D210">
            <v>38</v>
          </cell>
          <cell r="E210">
            <v>380.63</v>
          </cell>
          <cell r="F210" t="str">
            <v>UNIFORME</v>
          </cell>
          <cell r="G210" t="str">
            <v>12 - ESTOQUE ALMOXARIFADO GERAL</v>
          </cell>
          <cell r="H210" t="str">
            <v>Sim</v>
          </cell>
        </row>
        <row r="211">
          <cell r="A211" t="str">
            <v>ES11000047</v>
          </cell>
          <cell r="B211" t="str">
            <v>BROCAL METALIZADO 3 GR ROSA</v>
          </cell>
          <cell r="C211" t="str">
            <v>UNID</v>
          </cell>
          <cell r="D211">
            <v>48</v>
          </cell>
          <cell r="E211">
            <v>20.84</v>
          </cell>
          <cell r="F211" t="str">
            <v>MATERIAL DE ESCRITORIO</v>
          </cell>
          <cell r="G211" t="str">
            <v>12 - ESTOQUE ALMOXARIFADO GERAL</v>
          </cell>
          <cell r="H211" t="str">
            <v>Sim</v>
          </cell>
        </row>
        <row r="212">
          <cell r="A212" t="str">
            <v>ES11000098</v>
          </cell>
          <cell r="B212" t="str">
            <v>CARTOLINA PALHA</v>
          </cell>
          <cell r="C212" t="str">
            <v>UNID</v>
          </cell>
          <cell r="D212">
            <v>996</v>
          </cell>
          <cell r="E212">
            <v>233.54</v>
          </cell>
          <cell r="F212" t="str">
            <v>MATERIAL DE ESCRITORIO</v>
          </cell>
          <cell r="G212" t="str">
            <v>12 - ESTOQUE ALMOXARIFADO GERAL</v>
          </cell>
          <cell r="H212" t="str">
            <v>Sim</v>
          </cell>
        </row>
        <row r="213">
          <cell r="A213" t="str">
            <v>ES21000060</v>
          </cell>
          <cell r="B213" t="str">
            <v>BALAO DE LATEX  Nº 9 - VERDE ESCURO</v>
          </cell>
          <cell r="C213" t="str">
            <v>PACOTE</v>
          </cell>
          <cell r="D213">
            <v>281</v>
          </cell>
          <cell r="E213">
            <v>3793.5</v>
          </cell>
          <cell r="F213" t="str">
            <v>BRINDES PERSONALIZADOS</v>
          </cell>
          <cell r="G213" t="str">
            <v>12 - ESTOQUE ALMOXARIFADO GERAL</v>
          </cell>
          <cell r="H213" t="str">
            <v>Sim</v>
          </cell>
        </row>
        <row r="214">
          <cell r="A214" t="str">
            <v>ES24000186</v>
          </cell>
          <cell r="B214" t="str">
            <v>LUVA DE LATEX NATURAL TAMANHO G</v>
          </cell>
          <cell r="C214" t="str">
            <v>UNID</v>
          </cell>
          <cell r="D214">
            <v>0</v>
          </cell>
          <cell r="E214">
            <v>0</v>
          </cell>
          <cell r="F214" t="str">
            <v>EQUIP PROTECAO INDIVIDUAL(EPI)</v>
          </cell>
          <cell r="G214" t="str">
            <v>12 - ESTOQUE ALMOXARIFADO GERAL</v>
          </cell>
          <cell r="H214" t="str">
            <v>Sim</v>
          </cell>
        </row>
        <row r="215">
          <cell r="A215" t="str">
            <v>ES27000729</v>
          </cell>
          <cell r="B215" t="str">
            <v>JALECO MASCULINO MEDICO - TAM EXG</v>
          </cell>
          <cell r="C215" t="str">
            <v>UNID</v>
          </cell>
          <cell r="D215">
            <v>7</v>
          </cell>
          <cell r="E215">
            <v>199.92</v>
          </cell>
          <cell r="F215" t="str">
            <v>UNIFORME</v>
          </cell>
          <cell r="G215" t="str">
            <v>12 - ESTOQUE ALMOXARIFADO GERAL</v>
          </cell>
          <cell r="H215" t="str">
            <v>Sim</v>
          </cell>
        </row>
        <row r="216">
          <cell r="A216" t="str">
            <v>ES07000732</v>
          </cell>
          <cell r="B216" t="str">
            <v>CANECA LOGO CONSUMA COM CONSCIENCIA - EXT ROXO INT VERDE</v>
          </cell>
          <cell r="C216" t="str">
            <v>UNID</v>
          </cell>
          <cell r="D216">
            <v>0</v>
          </cell>
          <cell r="E216">
            <v>0</v>
          </cell>
          <cell r="F216" t="str">
            <v>EQUIP E MAT DECORACAO</v>
          </cell>
          <cell r="G216" t="str">
            <v>12 - ESTOQUE ALMOXARIFADO GERAL</v>
          </cell>
          <cell r="H216" t="str">
            <v>Sim</v>
          </cell>
        </row>
        <row r="217">
          <cell r="A217" t="str">
            <v>ES21000097</v>
          </cell>
          <cell r="B217" t="str">
            <v>COPO FIBRA DE BAMBU - 450 ML</v>
          </cell>
          <cell r="C217" t="str">
            <v>UNID</v>
          </cell>
          <cell r="D217">
            <v>315</v>
          </cell>
          <cell r="E217">
            <v>4378.5</v>
          </cell>
          <cell r="F217" t="str">
            <v>BRINDES PERSONALIZADOS</v>
          </cell>
          <cell r="G217" t="str">
            <v>12 - ESTOQUE ALMOXARIFADO GERAL</v>
          </cell>
          <cell r="H217" t="str">
            <v>Sim</v>
          </cell>
        </row>
        <row r="218">
          <cell r="A218" t="str">
            <v>ES1500173</v>
          </cell>
          <cell r="B218" t="str">
            <v>LUVA DESCARTAVEL PCT COM 100 UNID</v>
          </cell>
          <cell r="C218" t="str">
            <v>PACOTE</v>
          </cell>
          <cell r="D218">
            <v>54</v>
          </cell>
          <cell r="E218">
            <v>148.32</v>
          </cell>
          <cell r="F218" t="str">
            <v>DESCART DE HIGIENE E LIMPEZA</v>
          </cell>
          <cell r="G218" t="str">
            <v>12 - ESTOQUE ALMOXARIFADO GERAL</v>
          </cell>
          <cell r="H218" t="str">
            <v>Sim</v>
          </cell>
        </row>
        <row r="219">
          <cell r="A219" t="str">
            <v>ES1500178</v>
          </cell>
          <cell r="B219" t="str">
            <v>SACO DE LIXO 30 L AZUL PCT 100 UNID</v>
          </cell>
          <cell r="C219" t="str">
            <v>PACOTE</v>
          </cell>
          <cell r="D219">
            <v>33</v>
          </cell>
          <cell r="E219">
            <v>366.29</v>
          </cell>
          <cell r="F219" t="str">
            <v>DESCART DE HIGIENE E LIMPEZA</v>
          </cell>
          <cell r="G219" t="str">
            <v>12 - ESTOQUE ALMOXARIFADO GERAL</v>
          </cell>
          <cell r="H219" t="str">
            <v>Sim</v>
          </cell>
        </row>
        <row r="220">
          <cell r="A220" t="str">
            <v>ES09000701</v>
          </cell>
          <cell r="B220" t="str">
            <v>TOMADA DUPLA 2P+T 10A 250V- EMBUTIR - COM PLACA NA COR BRANCA</v>
          </cell>
          <cell r="C220" t="str">
            <v>UNID</v>
          </cell>
          <cell r="D220">
            <v>18</v>
          </cell>
          <cell r="E220">
            <v>369.18</v>
          </cell>
          <cell r="F220" t="str">
            <v>EQUIP E MAT ELETRICO</v>
          </cell>
          <cell r="G220" t="str">
            <v>12 - ESTOQUE ALMOXARIFADO GERAL</v>
          </cell>
          <cell r="H220" t="str">
            <v>Sim</v>
          </cell>
        </row>
        <row r="221">
          <cell r="A221" t="str">
            <v>ES05000450</v>
          </cell>
          <cell r="B221" t="str">
            <v>TINTA ACRILICA PAREDE BRANCO NEVE FOSCO 18 LITROS</v>
          </cell>
          <cell r="C221" t="str">
            <v>LATA</v>
          </cell>
          <cell r="D221">
            <v>0</v>
          </cell>
          <cell r="E221">
            <v>0</v>
          </cell>
          <cell r="F221" t="str">
            <v>TINTA E AFINS</v>
          </cell>
          <cell r="G221" t="str">
            <v>12 - ESTOQUE ALMOXARIFADO GERAL</v>
          </cell>
          <cell r="H221" t="str">
            <v>Sim</v>
          </cell>
        </row>
        <row r="222">
          <cell r="A222" t="str">
            <v>ES05000525</v>
          </cell>
          <cell r="B222" t="str">
            <v>TINTA EPOXI AMARELO SEGURAÇA COM CATALIZADOR - 3,6 LITROS</v>
          </cell>
          <cell r="C222" t="str">
            <v>LATA</v>
          </cell>
          <cell r="D222">
            <v>0</v>
          </cell>
          <cell r="E222">
            <v>0</v>
          </cell>
          <cell r="F222" t="str">
            <v>TINTA E AFINS</v>
          </cell>
          <cell r="G222" t="str">
            <v>12 - ESTOQUE ALMOXARIFADO GERAL</v>
          </cell>
          <cell r="H222" t="str">
            <v>Sim</v>
          </cell>
        </row>
        <row r="223">
          <cell r="A223" t="str">
            <v>ES12000155</v>
          </cell>
          <cell r="B223" t="str">
            <v>TORNOZELEIRA REVESTIDA COM EMBORRACHADO E VELCRO 8 KG</v>
          </cell>
          <cell r="C223" t="str">
            <v>PARES</v>
          </cell>
          <cell r="D223">
            <v>0</v>
          </cell>
          <cell r="E223">
            <v>0</v>
          </cell>
          <cell r="F223" t="str">
            <v>EQUIP E MAT ESPORTIVO</v>
          </cell>
          <cell r="G223" t="str">
            <v>12 - ESTOQUE ALMOXARIFADO GERAL</v>
          </cell>
          <cell r="H223" t="str">
            <v>Sim</v>
          </cell>
        </row>
        <row r="224">
          <cell r="A224" t="str">
            <v>ES12000197</v>
          </cell>
          <cell r="B224" t="str">
            <v>BOLA SUICA 45 CM</v>
          </cell>
          <cell r="C224" t="str">
            <v>UNID</v>
          </cell>
          <cell r="D224">
            <v>0</v>
          </cell>
          <cell r="E224">
            <v>0</v>
          </cell>
          <cell r="F224" t="str">
            <v>EQUIP E MAT ESPORTIVO</v>
          </cell>
          <cell r="G224" t="str">
            <v>12 - ESTOQUE ALMOXARIFADO GERAL</v>
          </cell>
          <cell r="H224" t="str">
            <v>Sim</v>
          </cell>
        </row>
        <row r="225">
          <cell r="A225" t="str">
            <v>ES11000008</v>
          </cell>
          <cell r="B225" t="str">
            <v>ALMOFADA PARA CARIMBO</v>
          </cell>
          <cell r="C225" t="str">
            <v>UNID</v>
          </cell>
          <cell r="D225">
            <v>28</v>
          </cell>
          <cell r="E225">
            <v>132.94</v>
          </cell>
          <cell r="F225" t="str">
            <v>MATERIAL DE ESCRITORIO</v>
          </cell>
          <cell r="G225" t="str">
            <v>12 - ESTOQUE ALMOXARIFADO GERAL</v>
          </cell>
          <cell r="H225" t="str">
            <v>Sim</v>
          </cell>
        </row>
        <row r="226">
          <cell r="A226" t="str">
            <v>ES24000320</v>
          </cell>
          <cell r="B226" t="str">
            <v>SAPATO OCUPACIONAL IMPERMEAVEL EM EVA SEM CADARCO NA COR PRETO NR 39</v>
          </cell>
          <cell r="C226" t="str">
            <v>PARES</v>
          </cell>
          <cell r="D226">
            <v>7</v>
          </cell>
          <cell r="E226">
            <v>533.96</v>
          </cell>
          <cell r="F226" t="str">
            <v>EQUIP PROTECAO INDIVIDUAL(EPI)</v>
          </cell>
          <cell r="G226" t="str">
            <v>12 - ESTOQUE ALMOXARIFADO GERAL</v>
          </cell>
          <cell r="H226" t="str">
            <v>Sim</v>
          </cell>
        </row>
        <row r="227">
          <cell r="A227" t="str">
            <v>ES05000253</v>
          </cell>
          <cell r="B227" t="str">
            <v>MASSA PLASTICA CINZA 400G</v>
          </cell>
          <cell r="C227" t="str">
            <v>UNID</v>
          </cell>
          <cell r="D227">
            <v>14</v>
          </cell>
          <cell r="E227">
            <v>210</v>
          </cell>
          <cell r="F227" t="str">
            <v>MATERIAL CONSTRUCAO E REFORMA</v>
          </cell>
          <cell r="G227" t="str">
            <v>12 - ESTOQUE ALMOXARIFADO GERAL</v>
          </cell>
          <cell r="H227" t="str">
            <v>Sim</v>
          </cell>
        </row>
        <row r="228">
          <cell r="A228" t="str">
            <v>ES05000535</v>
          </cell>
          <cell r="B228" t="str">
            <v>ADESIVO DE CONTATO A BASE DE BORRACHA DE POLICLOROPRENO 750G</v>
          </cell>
          <cell r="C228" t="str">
            <v>UNID</v>
          </cell>
          <cell r="D228">
            <v>23</v>
          </cell>
          <cell r="E228">
            <v>920</v>
          </cell>
          <cell r="F228" t="str">
            <v>TINTA E AFINS</v>
          </cell>
          <cell r="G228" t="str">
            <v>12 - ESTOQUE ALMOXARIFADO GERAL</v>
          </cell>
          <cell r="H228" t="str">
            <v>Sim</v>
          </cell>
        </row>
        <row r="229">
          <cell r="A229" t="str">
            <v>ES11000167</v>
          </cell>
          <cell r="B229" t="str">
            <v>FOLHA EM EVA 600X400 AZUL CEU LAVAVEL PACOTE COM 10 UNIDADES</v>
          </cell>
          <cell r="C229" t="str">
            <v>PACOTE</v>
          </cell>
          <cell r="D229">
            <v>0</v>
          </cell>
          <cell r="E229">
            <v>0</v>
          </cell>
          <cell r="F229" t="str">
            <v>MATERIAL DE ESCRITORIO</v>
          </cell>
          <cell r="G229" t="str">
            <v>12 - ESTOQUE ALMOXARIFADO GERAL</v>
          </cell>
          <cell r="H229" t="str">
            <v>Sim</v>
          </cell>
        </row>
        <row r="230">
          <cell r="A230" t="str">
            <v>ES27000576</v>
          </cell>
          <cell r="B230" t="str">
            <v>CAMISA UNISSEX CRIA SESC - COR VERDE - TAM 08</v>
          </cell>
          <cell r="C230" t="str">
            <v>UNID</v>
          </cell>
          <cell r="D230">
            <v>0</v>
          </cell>
          <cell r="E230">
            <v>0</v>
          </cell>
          <cell r="F230" t="str">
            <v>UNIFORME</v>
          </cell>
          <cell r="G230" t="str">
            <v>12 - ESTOQUE ALMOXARIFADO GERAL</v>
          </cell>
          <cell r="H230" t="str">
            <v>Sim</v>
          </cell>
        </row>
        <row r="231">
          <cell r="A231" t="str">
            <v>ES18001111</v>
          </cell>
          <cell r="B231" t="str">
            <v>LENCOL DE BORRACHA PARA ISOLAMENTO ABSOLUTO - 13 CM X 13 CM OU 16 CM X 16 CM</v>
          </cell>
          <cell r="C231" t="str">
            <v>CX</v>
          </cell>
          <cell r="D231">
            <v>0</v>
          </cell>
          <cell r="E231">
            <v>0</v>
          </cell>
          <cell r="F231" t="str">
            <v>EQUIP E MAT ODONTOLOGICO</v>
          </cell>
          <cell r="G231" t="str">
            <v>12 - ESTOQUE ALMOXARIFADO GERAL</v>
          </cell>
          <cell r="H231" t="str">
            <v>Sim</v>
          </cell>
        </row>
        <row r="232">
          <cell r="A232" t="str">
            <v>ES15000135</v>
          </cell>
          <cell r="B232" t="str">
            <v>SACO DE LIXO 100L AZUL PACOTE / ROLO COM 25 UNIDADES</v>
          </cell>
          <cell r="C232" t="str">
            <v>PACOTE</v>
          </cell>
          <cell r="D232">
            <v>0</v>
          </cell>
          <cell r="E232">
            <v>0</v>
          </cell>
          <cell r="F232" t="str">
            <v>EQUIP E MAT HIGIENE E LIMPEZA</v>
          </cell>
          <cell r="G232" t="str">
            <v>12 - ESTOQUE ALMOXARIFADO GERAL</v>
          </cell>
          <cell r="H232" t="str">
            <v>Sim</v>
          </cell>
        </row>
        <row r="233">
          <cell r="A233" t="str">
            <v>ES11000223</v>
          </cell>
          <cell r="B233" t="str">
            <v>PAPEL CAMURCA AZUL PACOTE 25 FOLHAS</v>
          </cell>
          <cell r="C233" t="str">
            <v>PACOTE</v>
          </cell>
          <cell r="D233">
            <v>203</v>
          </cell>
          <cell r="E233">
            <v>2522.38</v>
          </cell>
          <cell r="F233" t="str">
            <v>MATERIAL DE ESCRITORIO</v>
          </cell>
          <cell r="G233" t="str">
            <v>12 - ESTOQUE ALMOXARIFADO GERAL</v>
          </cell>
          <cell r="H233" t="str">
            <v>Sim</v>
          </cell>
        </row>
        <row r="234">
          <cell r="A234" t="str">
            <v>ES09000431</v>
          </cell>
          <cell r="B234" t="str">
            <v>MODULO DE INTERRUPTOR PARALELO 10A 250V</v>
          </cell>
          <cell r="C234" t="str">
            <v>UNID</v>
          </cell>
          <cell r="D234">
            <v>45</v>
          </cell>
          <cell r="E234">
            <v>282.14999999999998</v>
          </cell>
          <cell r="F234" t="str">
            <v>EQUIP E MAT ELETRICO</v>
          </cell>
          <cell r="G234" t="str">
            <v>12 - ESTOQUE ALMOXARIFADO GERAL</v>
          </cell>
          <cell r="H234" t="str">
            <v>Sim</v>
          </cell>
        </row>
        <row r="235">
          <cell r="A235" t="str">
            <v>ES09000418</v>
          </cell>
          <cell r="B235" t="str">
            <v>LUVA DE EMENDA ALUMINIO 1"</v>
          </cell>
          <cell r="C235" t="str">
            <v>UNID</v>
          </cell>
          <cell r="D235">
            <v>0</v>
          </cell>
          <cell r="E235">
            <v>0</v>
          </cell>
          <cell r="F235" t="str">
            <v>EQUIP E MAT ELETRICO</v>
          </cell>
          <cell r="G235" t="str">
            <v>12 - ESTOQUE ALMOXARIFADO GERAL</v>
          </cell>
          <cell r="H235" t="str">
            <v>Sim</v>
          </cell>
        </row>
        <row r="236">
          <cell r="A236" t="str">
            <v>ES11000379</v>
          </cell>
          <cell r="B236" t="str">
            <v>SUPORTE PARA FITA ADESIVA 12X65 MM</v>
          </cell>
          <cell r="C236" t="str">
            <v>UNID</v>
          </cell>
          <cell r="D236">
            <v>26</v>
          </cell>
          <cell r="E236">
            <v>497.07</v>
          </cell>
          <cell r="F236" t="str">
            <v>MATERIAL DE ESCRITORIO</v>
          </cell>
          <cell r="G236" t="str">
            <v>12 - ESTOQUE ALMOXARIFADO GERAL</v>
          </cell>
          <cell r="H236" t="str">
            <v>Sim</v>
          </cell>
        </row>
        <row r="237">
          <cell r="A237" t="str">
            <v>ES27000589</v>
          </cell>
          <cell r="B237" t="str">
            <v>CHAPÉU DE PROTEÇÃO - MESA BRASIL (Tamanho único)</v>
          </cell>
          <cell r="C237" t="str">
            <v>UNID</v>
          </cell>
          <cell r="D237">
            <v>0</v>
          </cell>
          <cell r="E237">
            <v>0</v>
          </cell>
          <cell r="F237" t="str">
            <v>UNIFORME</v>
          </cell>
          <cell r="G237" t="str">
            <v>12 - ESTOQUE ALMOXARIFADO GERAL</v>
          </cell>
          <cell r="H237" t="str">
            <v>Sim</v>
          </cell>
        </row>
        <row r="238">
          <cell r="A238" t="str">
            <v>ES11000249</v>
          </cell>
          <cell r="B238" t="str">
            <v>PAPEL COLORSET ROSA MULTIPLO 10</v>
          </cell>
          <cell r="C238" t="str">
            <v>PACOTE</v>
          </cell>
          <cell r="D238">
            <v>685</v>
          </cell>
          <cell r="E238">
            <v>2391.4699999999998</v>
          </cell>
          <cell r="F238" t="str">
            <v>MATERIAL DE ESCRITORIO</v>
          </cell>
          <cell r="G238" t="str">
            <v>12 - ESTOQUE ALMOXARIFADO GERAL</v>
          </cell>
          <cell r="H238" t="str">
            <v>Sim</v>
          </cell>
        </row>
        <row r="239">
          <cell r="A239" t="str">
            <v>ES11000073</v>
          </cell>
          <cell r="B239" t="str">
            <v>CANETA HIDROCOR VERDE</v>
          </cell>
          <cell r="C239" t="str">
            <v>UNID</v>
          </cell>
          <cell r="D239">
            <v>145</v>
          </cell>
          <cell r="E239">
            <v>106.5</v>
          </cell>
          <cell r="F239" t="str">
            <v>MATERIAL DE ESCRITORIO</v>
          </cell>
          <cell r="G239" t="str">
            <v>12 - ESTOQUE ALMOXARIFADO GERAL</v>
          </cell>
          <cell r="H239" t="str">
            <v>Sim</v>
          </cell>
        </row>
        <row r="240">
          <cell r="A240" t="str">
            <v>ES11000269</v>
          </cell>
          <cell r="B240" t="str">
            <v>PAPEL CREPOM VERDE CLARO MULTIPLO DE 10 UNIDADES</v>
          </cell>
          <cell r="C240" t="str">
            <v>PACOTE</v>
          </cell>
          <cell r="D240">
            <v>30</v>
          </cell>
          <cell r="E240">
            <v>213</v>
          </cell>
          <cell r="F240" t="str">
            <v>MATERIAL DE ESCRITORIO</v>
          </cell>
          <cell r="G240" t="str">
            <v>12 - ESTOQUE ALMOXARIFADO GERAL</v>
          </cell>
          <cell r="H240" t="str">
            <v>Sim</v>
          </cell>
        </row>
        <row r="241">
          <cell r="A241" t="str">
            <v>ES12000084</v>
          </cell>
          <cell r="B241" t="str">
            <v>RAQUETE PARA TENIS MARCA WILSON</v>
          </cell>
          <cell r="C241" t="str">
            <v>UNID</v>
          </cell>
          <cell r="D241">
            <v>0</v>
          </cell>
          <cell r="E241">
            <v>0</v>
          </cell>
          <cell r="F241" t="str">
            <v>EQUIP E MAT ESPORTIVO</v>
          </cell>
          <cell r="G241" t="str">
            <v>12 - ESTOQUE ALMOXARIFADO GERAL</v>
          </cell>
          <cell r="H241" t="str">
            <v>Sim</v>
          </cell>
        </row>
        <row r="242">
          <cell r="A242" t="str">
            <v>ES27000459</v>
          </cell>
          <cell r="B242" t="str">
            <v>CAMISA POLO UNISSEX GENERICA - TAM GG (48-50)</v>
          </cell>
          <cell r="C242" t="str">
            <v>UNID</v>
          </cell>
          <cell r="D242">
            <v>40</v>
          </cell>
          <cell r="E242">
            <v>1473.65</v>
          </cell>
          <cell r="F242" t="str">
            <v>UNIFORME</v>
          </cell>
          <cell r="G242" t="str">
            <v>12 - ESTOQUE ALMOXARIFADO GERAL</v>
          </cell>
          <cell r="H242" t="str">
            <v>Sim</v>
          </cell>
        </row>
        <row r="243">
          <cell r="A243" t="str">
            <v>ES27000244</v>
          </cell>
          <cell r="B243" t="str">
            <v>CALCA SOCIAL MASCULINO AZUL MARINHO TAM 50</v>
          </cell>
          <cell r="C243" t="str">
            <v>UNID</v>
          </cell>
          <cell r="D243">
            <v>9</v>
          </cell>
          <cell r="E243">
            <v>459.55</v>
          </cell>
          <cell r="F243" t="str">
            <v>UNIFORME</v>
          </cell>
          <cell r="G243" t="str">
            <v>12 - ESTOQUE ALMOXARIFADO GERAL</v>
          </cell>
          <cell r="H243" t="str">
            <v>Sim</v>
          </cell>
        </row>
        <row r="244">
          <cell r="A244" t="str">
            <v>ES27000759</v>
          </cell>
          <cell r="B244" t="str">
            <v>JAQUETA SOCIAL FEMININO AZUL MARINHO - TAM GG</v>
          </cell>
          <cell r="C244" t="str">
            <v>UNID</v>
          </cell>
          <cell r="D244">
            <v>2</v>
          </cell>
          <cell r="E244">
            <v>162.03</v>
          </cell>
          <cell r="F244" t="str">
            <v>UNIFORME</v>
          </cell>
          <cell r="G244" t="str">
            <v>12 - ESTOQUE ALMOXARIFADO GERAL</v>
          </cell>
          <cell r="H244" t="str">
            <v>Sim</v>
          </cell>
        </row>
        <row r="245">
          <cell r="A245" t="str">
            <v>ES09000552</v>
          </cell>
          <cell r="B245" t="str">
            <v>TAMPA CEGA 4 X 4 - PVC BRANCA</v>
          </cell>
          <cell r="C245" t="str">
            <v>UNID</v>
          </cell>
          <cell r="D245">
            <v>36</v>
          </cell>
          <cell r="E245">
            <v>209.3</v>
          </cell>
          <cell r="F245" t="str">
            <v>EQUIP E MAT ELETRICO</v>
          </cell>
          <cell r="G245" t="str">
            <v>12 - ESTOQUE ALMOXARIFADO GERAL</v>
          </cell>
          <cell r="H245" t="str">
            <v>Sim</v>
          </cell>
        </row>
        <row r="246">
          <cell r="A246" t="str">
            <v>ES15000150</v>
          </cell>
          <cell r="B246" t="str">
            <v>TOALHA DE PAPEL BOBINA SEM PICOTE - FARDO 6 UNID.</v>
          </cell>
          <cell r="C246" t="str">
            <v>ROLO</v>
          </cell>
          <cell r="D246">
            <v>0</v>
          </cell>
          <cell r="E246">
            <v>0</v>
          </cell>
          <cell r="F246" t="str">
            <v>EQUIP E MAT HIGIENE E LIMPEZA</v>
          </cell>
          <cell r="G246" t="str">
            <v>12 - ESTOQUE ALMOXARIFADO GERAL</v>
          </cell>
          <cell r="H246" t="str">
            <v>Sim</v>
          </cell>
        </row>
        <row r="247">
          <cell r="A247" t="str">
            <v>ES09000226</v>
          </cell>
          <cell r="B247" t="str">
            <v>DISJUNTOR DIN TRIPOLAR 125A CURVA C - TRILHO DIN</v>
          </cell>
          <cell r="C247" t="str">
            <v>UNID</v>
          </cell>
          <cell r="D247">
            <v>2</v>
          </cell>
          <cell r="E247">
            <v>520</v>
          </cell>
          <cell r="F247" t="str">
            <v>EQUIP E MAT ELETRICO</v>
          </cell>
          <cell r="G247" t="str">
            <v>12 - ESTOQUE ALMOXARIFADO GERAL</v>
          </cell>
          <cell r="H247" t="str">
            <v>Sim</v>
          </cell>
        </row>
        <row r="248">
          <cell r="A248" t="str">
            <v>ES09000230</v>
          </cell>
          <cell r="B248" t="str">
            <v>DISJUNTOR DIN TRIPOLAR 32A CURVA C - TRILHO DIN</v>
          </cell>
          <cell r="C248" t="str">
            <v>UNID</v>
          </cell>
          <cell r="D248">
            <v>1</v>
          </cell>
          <cell r="E248">
            <v>29.03</v>
          </cell>
          <cell r="F248" t="str">
            <v>EQUIP E MAT ELETRICO</v>
          </cell>
          <cell r="G248" t="str">
            <v>12 - ESTOQUE ALMOXARIFADO GERAL</v>
          </cell>
          <cell r="H248" t="str">
            <v>Sim</v>
          </cell>
        </row>
        <row r="249">
          <cell r="A249" t="str">
            <v>ES27000047</v>
          </cell>
          <cell r="B249" t="str">
            <v>TOUCA DESCARTAVEL PARA BANHO</v>
          </cell>
          <cell r="C249" t="str">
            <v>CX</v>
          </cell>
          <cell r="D249">
            <v>0</v>
          </cell>
          <cell r="E249">
            <v>0</v>
          </cell>
          <cell r="F249" t="str">
            <v>CAMA/MESA/BANHO</v>
          </cell>
          <cell r="G249" t="str">
            <v>12 - ESTOQUE ALMOXARIFADO GERAL</v>
          </cell>
          <cell r="H249" t="str">
            <v>Sim</v>
          </cell>
        </row>
        <row r="250">
          <cell r="A250" t="str">
            <v>ES24000102</v>
          </cell>
          <cell r="B250" t="str">
            <v>BOTINA DE SEGURANCA PRETA ELASTICO COM BICO TIPO COMPOSITE NR 39</v>
          </cell>
          <cell r="C250" t="str">
            <v>PARES</v>
          </cell>
          <cell r="D250">
            <v>1</v>
          </cell>
          <cell r="E250">
            <v>113.72</v>
          </cell>
          <cell r="F250" t="str">
            <v>EQUIP PROTECAO INDIVIDUAL(EPI)</v>
          </cell>
          <cell r="G250" t="str">
            <v>12 - ESTOQUE ALMOXARIFADO GERAL</v>
          </cell>
          <cell r="H250" t="str">
            <v>Sim</v>
          </cell>
        </row>
        <row r="251">
          <cell r="A251" t="str">
            <v>ES12000020</v>
          </cell>
          <cell r="B251" t="str">
            <v>BOLA DE VOLEI DE QUADRA - NYLON TPE</v>
          </cell>
          <cell r="C251" t="str">
            <v>UNID</v>
          </cell>
          <cell r="D251">
            <v>13</v>
          </cell>
          <cell r="E251">
            <v>699.53</v>
          </cell>
          <cell r="F251" t="str">
            <v>EQUIP E MAT ESPORTIVO</v>
          </cell>
          <cell r="G251" t="str">
            <v>12 - ESTOQUE ALMOXARIFADO GERAL</v>
          </cell>
          <cell r="H251" t="str">
            <v>Sim</v>
          </cell>
        </row>
        <row r="252">
          <cell r="A252" t="str">
            <v>ES24000219</v>
          </cell>
          <cell r="B252" t="str">
            <v>LUVA NITRILICA SEM FORRO - TAM P</v>
          </cell>
          <cell r="C252" t="str">
            <v>PARES</v>
          </cell>
          <cell r="D252">
            <v>25</v>
          </cell>
          <cell r="E252">
            <v>247.25</v>
          </cell>
          <cell r="F252" t="str">
            <v>EQUIP PROTECAO INDIVIDUAL(EPI)</v>
          </cell>
          <cell r="G252" t="str">
            <v>12 - ESTOQUE ALMOXARIFADO GERAL</v>
          </cell>
          <cell r="H252" t="str">
            <v>Sim</v>
          </cell>
        </row>
        <row r="253">
          <cell r="A253" t="str">
            <v>ES09000657</v>
          </cell>
          <cell r="B253" t="str">
            <v>CABO UNIPOLAR COM SECÇÃO NOMINAL 10MM - PRETO</v>
          </cell>
          <cell r="C253" t="str">
            <v>M</v>
          </cell>
          <cell r="D253">
            <v>0</v>
          </cell>
          <cell r="E253">
            <v>0</v>
          </cell>
          <cell r="F253" t="str">
            <v>EQUIP E MAT ELETRICO</v>
          </cell>
          <cell r="G253" t="str">
            <v>12 - ESTOQUE ALMOXARIFADO GERAL</v>
          </cell>
          <cell r="H253" t="str">
            <v>Sim</v>
          </cell>
        </row>
        <row r="254">
          <cell r="A254" t="str">
            <v>ES24000183</v>
          </cell>
          <cell r="B254" t="str">
            <v>LUVA DE LATEX AMARELA MULTIUSO TAMANHO G CA. 13.959 / 10695 / 37560</v>
          </cell>
          <cell r="C254" t="str">
            <v>UNID</v>
          </cell>
          <cell r="D254">
            <v>0</v>
          </cell>
          <cell r="E254">
            <v>0</v>
          </cell>
          <cell r="F254" t="str">
            <v>EQUIP PROTECAO INDIVIDUAL(EPI)</v>
          </cell>
          <cell r="G254" t="str">
            <v>12 - ESTOQUE ALMOXARIFADO GERAL</v>
          </cell>
          <cell r="H254" t="str">
            <v>Sim</v>
          </cell>
        </row>
        <row r="255">
          <cell r="A255" t="str">
            <v>ES24000223</v>
          </cell>
          <cell r="B255" t="str">
            <v>LUVA NITRILICA SEM FORRO CANO LONGO - TAM M</v>
          </cell>
          <cell r="C255" t="str">
            <v>PARES</v>
          </cell>
          <cell r="D255">
            <v>0</v>
          </cell>
          <cell r="E255">
            <v>0</v>
          </cell>
          <cell r="F255" t="str">
            <v>EQUIP PROTECAO INDIVIDUAL(EPI)</v>
          </cell>
          <cell r="G255" t="str">
            <v>12 - ESTOQUE ALMOXARIFADO GERAL</v>
          </cell>
          <cell r="H255" t="str">
            <v>Sim</v>
          </cell>
        </row>
        <row r="256">
          <cell r="A256" t="str">
            <v>ES05000403</v>
          </cell>
          <cell r="B256" t="str">
            <v>LIXA PARA FERRO NR 120 PACOTE COM 25 UNIDADES</v>
          </cell>
          <cell r="C256" t="str">
            <v>UNID</v>
          </cell>
          <cell r="D256">
            <v>4</v>
          </cell>
          <cell r="E256">
            <v>118.8</v>
          </cell>
          <cell r="F256" t="str">
            <v>TINTA E AFINS</v>
          </cell>
          <cell r="G256" t="str">
            <v>12 - ESTOQUE ALMOXARIFADO GERAL</v>
          </cell>
          <cell r="H256" t="str">
            <v>Sim</v>
          </cell>
        </row>
        <row r="257">
          <cell r="A257" t="str">
            <v>ES09000592</v>
          </cell>
          <cell r="B257" t="str">
            <v>TOMADA INDUSTRIAL FEMEA 16A 3P+T</v>
          </cell>
          <cell r="C257" t="str">
            <v>UNID</v>
          </cell>
          <cell r="D257">
            <v>86</v>
          </cell>
          <cell r="E257">
            <v>3299.37</v>
          </cell>
          <cell r="F257" t="str">
            <v>EQUIP E MAT ELETRICO</v>
          </cell>
          <cell r="G257" t="str">
            <v>12 - ESTOQUE ALMOXARIFADO GERAL</v>
          </cell>
          <cell r="H257" t="str">
            <v>Sim</v>
          </cell>
        </row>
        <row r="258">
          <cell r="A258" t="str">
            <v>ES09000524</v>
          </cell>
          <cell r="B258" t="str">
            <v>RELE TEMPORIZADOR - 0-60SEG - 220V</v>
          </cell>
          <cell r="C258" t="str">
            <v>UNID</v>
          </cell>
          <cell r="D258">
            <v>0</v>
          </cell>
          <cell r="E258">
            <v>0</v>
          </cell>
          <cell r="F258" t="str">
            <v>EQUIP E MAT ELETRICO</v>
          </cell>
          <cell r="G258" t="str">
            <v>12 - ESTOQUE ALMOXARIFADO GERAL</v>
          </cell>
          <cell r="H258" t="str">
            <v>Sim</v>
          </cell>
        </row>
        <row r="259">
          <cell r="A259" t="str">
            <v>ES05000149</v>
          </cell>
          <cell r="B259" t="str">
            <v>FLANGE PVC SOLDAVEL 50 X 1 1/2"  COM ANEL PARA CAIXA D'AGUA</v>
          </cell>
          <cell r="C259" t="str">
            <v>UNID</v>
          </cell>
          <cell r="D259">
            <v>0</v>
          </cell>
          <cell r="E259">
            <v>0</v>
          </cell>
          <cell r="F259" t="str">
            <v>MATERIAL CONSTRUCAO E REFORMA</v>
          </cell>
          <cell r="G259" t="str">
            <v>12 - ESTOQUE ALMOXARIFADO GERAL</v>
          </cell>
          <cell r="H259" t="str">
            <v>Sim</v>
          </cell>
        </row>
        <row r="260">
          <cell r="A260" t="str">
            <v>ES11000237</v>
          </cell>
          <cell r="B260" t="str">
            <v>PAPEL CARTAO FOSCO VERDE PACOTE 10 FOLHAS</v>
          </cell>
          <cell r="C260" t="str">
            <v>PACOTE</v>
          </cell>
          <cell r="D260">
            <v>202</v>
          </cell>
          <cell r="E260">
            <v>619.82000000000005</v>
          </cell>
          <cell r="F260" t="str">
            <v>MATERIAL DE ESCRITORIO</v>
          </cell>
          <cell r="G260" t="str">
            <v>12 - ESTOQUE ALMOXARIFADO GERAL</v>
          </cell>
          <cell r="H260" t="str">
            <v>Sim</v>
          </cell>
        </row>
        <row r="261">
          <cell r="A261" t="str">
            <v>ES11000087</v>
          </cell>
          <cell r="B261" t="str">
            <v>CAPA PLASTICA PRETA PARA ENCARDENACAO PACOTE 50 CAPAS</v>
          </cell>
          <cell r="C261" t="str">
            <v>UNID</v>
          </cell>
          <cell r="D261">
            <v>1187</v>
          </cell>
          <cell r="E261">
            <v>12938.3</v>
          </cell>
          <cell r="F261" t="str">
            <v>MATERIAL DE ESCRITORIO</v>
          </cell>
          <cell r="G261" t="str">
            <v>12 - ESTOQUE ALMOXARIFADO GERAL</v>
          </cell>
          <cell r="H261" t="str">
            <v>Sim</v>
          </cell>
        </row>
        <row r="262">
          <cell r="A262" t="str">
            <v>ES09000195</v>
          </cell>
          <cell r="B262" t="str">
            <v>DERIVACAO EM T SISTEMA X 40 X 16 MM</v>
          </cell>
          <cell r="C262" t="str">
            <v>UNID</v>
          </cell>
          <cell r="D262">
            <v>0</v>
          </cell>
          <cell r="E262">
            <v>0</v>
          </cell>
          <cell r="F262" t="str">
            <v>EQUIP E MAT ELETRICO</v>
          </cell>
          <cell r="G262" t="str">
            <v>12 - ESTOQUE ALMOXARIFADO GERAL</v>
          </cell>
          <cell r="H262" t="str">
            <v>Sim</v>
          </cell>
        </row>
        <row r="263">
          <cell r="A263" t="str">
            <v>ES09000184</v>
          </cell>
          <cell r="B263" t="str">
            <v>CURVA PVC 45 ANTICHAMA COM ROSCA 2"</v>
          </cell>
          <cell r="C263" t="str">
            <v>UNID</v>
          </cell>
          <cell r="D263">
            <v>0</v>
          </cell>
          <cell r="E263">
            <v>0</v>
          </cell>
          <cell r="F263" t="str">
            <v>EQUIP E MAT ELETRICO</v>
          </cell>
          <cell r="G263" t="str">
            <v>12 - ESTOQUE ALMOXARIFADO GERAL</v>
          </cell>
          <cell r="H263" t="str">
            <v>Sim</v>
          </cell>
        </row>
        <row r="264">
          <cell r="A264" t="str">
            <v>ES09000317</v>
          </cell>
          <cell r="B264" t="str">
            <v>LAMPADA BOLINHA E27 127V X 15W AZUL</v>
          </cell>
          <cell r="C264" t="str">
            <v>UNID</v>
          </cell>
          <cell r="D264">
            <v>33</v>
          </cell>
          <cell r="E264">
            <v>79.53</v>
          </cell>
          <cell r="F264" t="str">
            <v>EQUIP E MAT ELETRICO</v>
          </cell>
          <cell r="G264" t="str">
            <v>12 - ESTOQUE ALMOXARIFADO GERAL</v>
          </cell>
          <cell r="H264" t="str">
            <v>Sim</v>
          </cell>
        </row>
        <row r="265">
          <cell r="A265" t="str">
            <v>ES09000083</v>
          </cell>
          <cell r="B265" t="str">
            <v>CABO FLEXIVEL VERDE 6,0MM 750V- ROLO 100 M</v>
          </cell>
          <cell r="C265" t="str">
            <v>ROLO</v>
          </cell>
          <cell r="D265">
            <v>0</v>
          </cell>
          <cell r="E265">
            <v>0</v>
          </cell>
          <cell r="F265" t="str">
            <v>EQUIP E MAT ELETRICO</v>
          </cell>
          <cell r="G265" t="str">
            <v>12 - ESTOQUE ALMOXARIFADO GERAL</v>
          </cell>
          <cell r="H265" t="str">
            <v>Sim</v>
          </cell>
        </row>
        <row r="266">
          <cell r="A266" t="str">
            <v>ES09000289</v>
          </cell>
          <cell r="B266" t="str">
            <v>FUSIVEL DE ALTA TENSAO 30A</v>
          </cell>
          <cell r="C266" t="str">
            <v>UNID</v>
          </cell>
          <cell r="D266">
            <v>4</v>
          </cell>
          <cell r="E266">
            <v>362.92</v>
          </cell>
          <cell r="F266" t="str">
            <v>EQUIP E MAT ELETRICO</v>
          </cell>
          <cell r="G266" t="str">
            <v>12 - ESTOQUE ALMOXARIFADO GERAL</v>
          </cell>
          <cell r="H266" t="str">
            <v>Sim</v>
          </cell>
        </row>
        <row r="267">
          <cell r="A267" t="str">
            <v>ES18001091</v>
          </cell>
          <cell r="B267" t="str">
            <v>IMOBILIZADOR LATERAL DE CABEÇA - ADULTO</v>
          </cell>
          <cell r="C267" t="str">
            <v>UNID</v>
          </cell>
          <cell r="D267">
            <v>0</v>
          </cell>
          <cell r="E267">
            <v>0</v>
          </cell>
          <cell r="F267" t="str">
            <v>EQUIP E MAT MEDICO</v>
          </cell>
          <cell r="G267" t="str">
            <v>12 - ESTOQUE ALMOXARIFADO GERAL</v>
          </cell>
          <cell r="H267" t="str">
            <v>Sim</v>
          </cell>
        </row>
        <row r="268">
          <cell r="A268" t="str">
            <v>ES11000411</v>
          </cell>
          <cell r="B268" t="str">
            <v>TINTA GUACHE COR VERDE FOLHA POTE 250 ML</v>
          </cell>
          <cell r="C268" t="str">
            <v>UNID</v>
          </cell>
          <cell r="D268">
            <v>0</v>
          </cell>
          <cell r="E268">
            <v>0</v>
          </cell>
          <cell r="F268" t="str">
            <v>MATERIAL DE ESCRITORIO</v>
          </cell>
          <cell r="G268" t="str">
            <v>12 - ESTOQUE ALMOXARIFADO GERAL</v>
          </cell>
          <cell r="H268" t="str">
            <v>Sim</v>
          </cell>
        </row>
        <row r="269">
          <cell r="A269" t="str">
            <v>ES21000059</v>
          </cell>
          <cell r="B269" t="str">
            <v>BALAO DE LATEX  Nº 9 - COR VERDE CLARO</v>
          </cell>
          <cell r="C269" t="str">
            <v>PACOTE</v>
          </cell>
          <cell r="D269">
            <v>459</v>
          </cell>
          <cell r="E269">
            <v>6196.5</v>
          </cell>
          <cell r="F269" t="str">
            <v>BRINDES PERSONALIZADOS</v>
          </cell>
          <cell r="G269" t="str">
            <v>12 - ESTOQUE ALMOXARIFADO GERAL</v>
          </cell>
          <cell r="H269" t="str">
            <v>Sim</v>
          </cell>
        </row>
        <row r="270">
          <cell r="A270" t="str">
            <v>ES27000545</v>
          </cell>
          <cell r="B270" t="str">
            <v>CAMISA SOCIAL MANGA CURTA MASCULINA (PP ao EXG)</v>
          </cell>
          <cell r="C270" t="str">
            <v>UNID</v>
          </cell>
          <cell r="D270">
            <v>0</v>
          </cell>
          <cell r="E270">
            <v>0</v>
          </cell>
          <cell r="F270" t="str">
            <v>UNIFORME</v>
          </cell>
          <cell r="G270" t="str">
            <v>12 - ESTOQUE ALMOXARIFADO GERAL</v>
          </cell>
          <cell r="H270" t="str">
            <v>Sim</v>
          </cell>
        </row>
        <row r="271">
          <cell r="A271" t="str">
            <v>ES07000466</v>
          </cell>
          <cell r="B271" t="str">
            <v>NOVELO DE LA ONDULADA 130 M COR MARROM</v>
          </cell>
          <cell r="C271" t="str">
            <v>UNID</v>
          </cell>
          <cell r="D271">
            <v>0</v>
          </cell>
          <cell r="E271">
            <v>0</v>
          </cell>
          <cell r="F271" t="str">
            <v>ARTESANATO</v>
          </cell>
          <cell r="G271" t="str">
            <v>12 - ESTOQUE ALMOXARIFADO GERAL</v>
          </cell>
          <cell r="H271" t="str">
            <v>Sim</v>
          </cell>
        </row>
        <row r="272">
          <cell r="A272" t="str">
            <v>ES07000199</v>
          </cell>
          <cell r="B272" t="str">
            <v>ENTRETELA TERMOCOLANTE 20G - ROLO 50M</v>
          </cell>
          <cell r="C272" t="str">
            <v>UNID</v>
          </cell>
          <cell r="D272">
            <v>6</v>
          </cell>
          <cell r="E272">
            <v>294.66000000000003</v>
          </cell>
          <cell r="F272" t="str">
            <v>ARTESANATO</v>
          </cell>
          <cell r="G272" t="str">
            <v>12 - ESTOQUE ALMOXARIFADO GERAL</v>
          </cell>
          <cell r="H272" t="str">
            <v>Sim</v>
          </cell>
        </row>
        <row r="273">
          <cell r="A273" t="str">
            <v>ES07000212</v>
          </cell>
          <cell r="B273" t="str">
            <v>FELTRO COR ROSA</v>
          </cell>
          <cell r="C273" t="str">
            <v>UNID</v>
          </cell>
          <cell r="D273">
            <v>100</v>
          </cell>
          <cell r="E273">
            <v>955</v>
          </cell>
          <cell r="F273" t="str">
            <v>ARTESANATO</v>
          </cell>
          <cell r="G273" t="str">
            <v>12 - ESTOQUE ALMOXARIFADO GERAL</v>
          </cell>
          <cell r="H273" t="str">
            <v>Sim</v>
          </cell>
        </row>
        <row r="274">
          <cell r="A274" t="str">
            <v>ES07000134</v>
          </cell>
          <cell r="B274" t="str">
            <v>CONTAS DE ACRILICO LEITOSO MOD CRISTAL 8MM COR VERDE BANDEIRA - PCT 500G</v>
          </cell>
          <cell r="C274" t="str">
            <v>PACOTE</v>
          </cell>
          <cell r="D274">
            <v>2</v>
          </cell>
          <cell r="E274">
            <v>28.3</v>
          </cell>
          <cell r="F274" t="str">
            <v>ARTESANATO</v>
          </cell>
          <cell r="G274" t="str">
            <v>12 - ESTOQUE ALMOXARIFADO GERAL</v>
          </cell>
          <cell r="H274" t="str">
            <v>Sim</v>
          </cell>
        </row>
        <row r="275">
          <cell r="A275" t="str">
            <v>ES27000609</v>
          </cell>
          <cell r="B275" t="str">
            <v>CAMISA UNISSEX CRIAR SESC - COR AMARELO - TAM 14</v>
          </cell>
          <cell r="C275" t="str">
            <v>UNID</v>
          </cell>
          <cell r="D275">
            <v>0</v>
          </cell>
          <cell r="E275">
            <v>0</v>
          </cell>
          <cell r="F275" t="str">
            <v>UNIFORME</v>
          </cell>
          <cell r="G275" t="str">
            <v>12 - ESTOQUE ALMOXARIFADO GERAL</v>
          </cell>
          <cell r="H275" t="str">
            <v>Sim</v>
          </cell>
        </row>
        <row r="276">
          <cell r="A276" t="str">
            <v>ES27000739</v>
          </cell>
          <cell r="B276" t="str">
            <v>JALECO SESC SAUDE COR BRANCA TAM GG 50</v>
          </cell>
          <cell r="C276" t="str">
            <v>UNID</v>
          </cell>
          <cell r="D276">
            <v>1</v>
          </cell>
          <cell r="E276">
            <v>12</v>
          </cell>
          <cell r="F276" t="str">
            <v>UNIFORME</v>
          </cell>
          <cell r="G276" t="str">
            <v>12 - ESTOQUE ALMOXARIFADO GERAL</v>
          </cell>
          <cell r="H276" t="str">
            <v>Sim</v>
          </cell>
        </row>
        <row r="277">
          <cell r="A277" t="str">
            <v>ES07000433</v>
          </cell>
          <cell r="B277" t="str">
            <v>MATRIZ PARA BOTAO DE PRESSAO NR  80</v>
          </cell>
          <cell r="C277" t="str">
            <v>UNID</v>
          </cell>
          <cell r="D277">
            <v>2</v>
          </cell>
          <cell r="E277">
            <v>80.819999999999993</v>
          </cell>
          <cell r="F277" t="str">
            <v>ARTESANATO</v>
          </cell>
          <cell r="G277" t="str">
            <v>12 - ESTOQUE ALMOXARIFADO GERAL</v>
          </cell>
          <cell r="H277" t="str">
            <v>Sim</v>
          </cell>
        </row>
        <row r="278">
          <cell r="A278" t="str">
            <v>ES07000413</v>
          </cell>
          <cell r="B278" t="str">
            <v>LINHA PARA CROCHE COR VERDE - 125M</v>
          </cell>
          <cell r="C278" t="str">
            <v>UNID</v>
          </cell>
          <cell r="D278">
            <v>57</v>
          </cell>
          <cell r="E278">
            <v>157.32</v>
          </cell>
          <cell r="F278" t="str">
            <v>ARTESANATO</v>
          </cell>
          <cell r="G278" t="str">
            <v>12 - ESTOQUE ALMOXARIFADO GERAL</v>
          </cell>
          <cell r="H278" t="str">
            <v>Sim</v>
          </cell>
        </row>
        <row r="279">
          <cell r="A279" t="str">
            <v>ES09000411</v>
          </cell>
          <cell r="B279" t="str">
            <v>LUMINARIA LINEAR SLIM LED - 40W</v>
          </cell>
          <cell r="C279" t="str">
            <v>UNID</v>
          </cell>
          <cell r="D279">
            <v>0</v>
          </cell>
          <cell r="E279">
            <v>0</v>
          </cell>
          <cell r="F279" t="str">
            <v>EQUIP E MAT ELETRICO</v>
          </cell>
          <cell r="G279" t="str">
            <v>12 - ESTOQUE ALMOXARIFADO GERAL</v>
          </cell>
          <cell r="H279" t="str">
            <v>Sim</v>
          </cell>
        </row>
        <row r="280">
          <cell r="A280" t="str">
            <v>ES27000165</v>
          </cell>
          <cell r="B280" t="str">
            <v>CALCA COLEGIO SESC MICROFIBRA UNISEX TAM G</v>
          </cell>
          <cell r="C280" t="str">
            <v>UNID</v>
          </cell>
          <cell r="D280">
            <v>0</v>
          </cell>
          <cell r="E280">
            <v>0</v>
          </cell>
          <cell r="F280" t="str">
            <v>UNIFORME</v>
          </cell>
          <cell r="G280" t="str">
            <v>12 - ESTOQUE ALMOXARIFADO GERAL</v>
          </cell>
          <cell r="H280" t="str">
            <v>Sim</v>
          </cell>
        </row>
        <row r="281">
          <cell r="A281" t="str">
            <v>ES11000199</v>
          </cell>
          <cell r="B281" t="str">
            <v>LAPIS DE COR 12 CORES JUMBO</v>
          </cell>
          <cell r="C281" t="str">
            <v>UNID</v>
          </cell>
          <cell r="D281">
            <v>469</v>
          </cell>
          <cell r="E281">
            <v>4174.1000000000004</v>
          </cell>
          <cell r="F281" t="str">
            <v>MATERIAL DE ESCRITORIO</v>
          </cell>
          <cell r="G281" t="str">
            <v>12 - ESTOQUE ALMOXARIFADO GERAL</v>
          </cell>
          <cell r="H281" t="str">
            <v>Sim</v>
          </cell>
        </row>
        <row r="282">
          <cell r="A282" t="str">
            <v>ES12000238</v>
          </cell>
          <cell r="B282" t="str">
            <v>KIT DE ARGOLAS PARA NATACAO</v>
          </cell>
          <cell r="C282" t="str">
            <v>UNID</v>
          </cell>
          <cell r="D282">
            <v>0</v>
          </cell>
          <cell r="E282">
            <v>0</v>
          </cell>
          <cell r="F282" t="str">
            <v>EQUIP E MAT ESPORTIVO</v>
          </cell>
          <cell r="G282" t="str">
            <v>12 - ESTOQUE ALMOXARIFADO GERAL</v>
          </cell>
          <cell r="H282" t="str">
            <v>Sim</v>
          </cell>
        </row>
        <row r="283">
          <cell r="A283" t="str">
            <v>ES12000210</v>
          </cell>
          <cell r="B283" t="str">
            <v>DISCO DE PROPRIOCEPCAO</v>
          </cell>
          <cell r="C283" t="str">
            <v>UNID</v>
          </cell>
          <cell r="D283">
            <v>1</v>
          </cell>
          <cell r="E283">
            <v>74.209999999999994</v>
          </cell>
          <cell r="F283" t="str">
            <v>EQUIP E MAT ESPORTIVO</v>
          </cell>
          <cell r="G283" t="str">
            <v>12 - ESTOQUE ALMOXARIFADO GERAL</v>
          </cell>
          <cell r="H283" t="str">
            <v>Sim</v>
          </cell>
        </row>
        <row r="284">
          <cell r="A284" t="str">
            <v>ES12000245</v>
          </cell>
          <cell r="B284" t="str">
            <v>KIT COM 03 PARAQUEDAS PARA NATACAO</v>
          </cell>
          <cell r="C284" t="str">
            <v>UNID</v>
          </cell>
          <cell r="D284">
            <v>0</v>
          </cell>
          <cell r="E284">
            <v>0</v>
          </cell>
          <cell r="F284" t="str">
            <v>EQUIP E MAT ESPORTIVO</v>
          </cell>
          <cell r="G284" t="str">
            <v>12 - ESTOQUE ALMOXARIFADO GERAL</v>
          </cell>
          <cell r="H284" t="str">
            <v>Sim</v>
          </cell>
        </row>
        <row r="285">
          <cell r="A285" t="str">
            <v>ES18000750</v>
          </cell>
          <cell r="B285" t="str">
            <v>ANESTESICO LOCAL INJETAVEL LIDOCAINA 2% COM EPINEFRINA - CX 50 UNID</v>
          </cell>
          <cell r="C285" t="str">
            <v>CX</v>
          </cell>
          <cell r="D285">
            <v>0</v>
          </cell>
          <cell r="E285">
            <v>0</v>
          </cell>
          <cell r="F285" t="str">
            <v>EQUIP E MAT ODONTOLOGICO</v>
          </cell>
          <cell r="G285" t="str">
            <v>12 - ESTOQUE ALMOXARIFADO GERAL</v>
          </cell>
          <cell r="H285" t="str">
            <v>Sim</v>
          </cell>
        </row>
        <row r="286">
          <cell r="A286" t="str">
            <v>ES24000358</v>
          </cell>
          <cell r="B286" t="str">
            <v>LUVA DE MALHA TRICOTADA PIGMENTADA - TAM M</v>
          </cell>
          <cell r="C286" t="str">
            <v>PARES</v>
          </cell>
          <cell r="D286">
            <v>10</v>
          </cell>
          <cell r="E286">
            <v>26.2</v>
          </cell>
          <cell r="F286" t="str">
            <v>EQUIP PROTECAO INDIVIDUAL(EPI)</v>
          </cell>
          <cell r="G286" t="str">
            <v>12 - ESTOQUE ALMOXARIFADO GERAL</v>
          </cell>
          <cell r="H286" t="str">
            <v>Sim</v>
          </cell>
        </row>
        <row r="287">
          <cell r="A287" t="str">
            <v>ES09000197</v>
          </cell>
          <cell r="B287" t="str">
            <v>DESENGRIPANTE EM SPRAY OLEO DE BASE SINTETICA BIODEGRADAVEL 300ML</v>
          </cell>
          <cell r="C287" t="str">
            <v>UNID</v>
          </cell>
          <cell r="D287">
            <v>0</v>
          </cell>
          <cell r="E287">
            <v>0</v>
          </cell>
          <cell r="F287" t="str">
            <v>EQUIP E MAT ELETRICO</v>
          </cell>
          <cell r="G287" t="str">
            <v>12 - ESTOQUE ALMOXARIFADO GERAL</v>
          </cell>
          <cell r="H287" t="str">
            <v>Sim</v>
          </cell>
        </row>
        <row r="288">
          <cell r="A288" t="str">
            <v>ES09000373</v>
          </cell>
          <cell r="B288" t="str">
            <v>LAMPADA LED 9W  BULBO BIVOLT - E27 - 6000K</v>
          </cell>
          <cell r="C288" t="str">
            <v>UNID</v>
          </cell>
          <cell r="D288">
            <v>10</v>
          </cell>
          <cell r="E288">
            <v>70</v>
          </cell>
          <cell r="F288" t="str">
            <v>EQUIP E MAT ELETRICO</v>
          </cell>
          <cell r="G288" t="str">
            <v>12 - ESTOQUE ALMOXARIFADO GERAL</v>
          </cell>
          <cell r="H288" t="str">
            <v>Sim</v>
          </cell>
        </row>
        <row r="289">
          <cell r="A289" t="str">
            <v>ES11000301</v>
          </cell>
          <cell r="B289" t="str">
            <v>PAPEL SEDA PRETO MULTIPLO 10 UNIDADES</v>
          </cell>
          <cell r="C289" t="str">
            <v>PACOTE</v>
          </cell>
          <cell r="D289">
            <v>115</v>
          </cell>
          <cell r="E289">
            <v>79.849999999999994</v>
          </cell>
          <cell r="F289" t="str">
            <v>MATERIAL DE ESCRITORIO</v>
          </cell>
          <cell r="G289" t="str">
            <v>12 - ESTOQUE ALMOXARIFADO GERAL</v>
          </cell>
          <cell r="H289" t="str">
            <v>Sim</v>
          </cell>
        </row>
        <row r="290">
          <cell r="A290" t="str">
            <v>ES11000109</v>
          </cell>
          <cell r="B290" t="str">
            <v>CLIPS COLORIDOS EM METAL 2/0</v>
          </cell>
          <cell r="C290" t="str">
            <v>UNID</v>
          </cell>
          <cell r="D290">
            <v>143</v>
          </cell>
          <cell r="E290">
            <v>686.4</v>
          </cell>
          <cell r="F290" t="str">
            <v>MATERIAL DE ESCRITORIO</v>
          </cell>
          <cell r="G290" t="str">
            <v>12 - ESTOQUE ALMOXARIFADO GERAL</v>
          </cell>
          <cell r="H290" t="str">
            <v>Sim</v>
          </cell>
        </row>
        <row r="291">
          <cell r="A291" t="str">
            <v>ES11000014</v>
          </cell>
          <cell r="B291" t="str">
            <v>BARBANTE ROLO 101 METROS</v>
          </cell>
          <cell r="C291" t="str">
            <v>UNID</v>
          </cell>
          <cell r="D291">
            <v>0</v>
          </cell>
          <cell r="E291">
            <v>0</v>
          </cell>
          <cell r="F291" t="str">
            <v>MATERIAL DE ESCRITORIO</v>
          </cell>
          <cell r="G291" t="str">
            <v>12 - ESTOQUE ALMOXARIFADO GERAL</v>
          </cell>
          <cell r="H291" t="str">
            <v>Sim</v>
          </cell>
        </row>
        <row r="292">
          <cell r="A292" t="str">
            <v>ES24000063</v>
          </cell>
          <cell r="B292" t="str">
            <v>BOTA DE SEGURANCA NOBUCK NR 41</v>
          </cell>
          <cell r="C292" t="str">
            <v>PARES</v>
          </cell>
          <cell r="D292">
            <v>0</v>
          </cell>
          <cell r="E292">
            <v>0</v>
          </cell>
          <cell r="F292" t="str">
            <v>EQUIP PROTECAO INDIVIDUAL(EPI)</v>
          </cell>
          <cell r="G292" t="str">
            <v>12 - ESTOQUE ALMOXARIFADO GERAL</v>
          </cell>
          <cell r="H292" t="str">
            <v>Sim</v>
          </cell>
        </row>
        <row r="293">
          <cell r="A293" t="str">
            <v>ES05000036</v>
          </cell>
          <cell r="B293" t="str">
            <v>REFIL PARA PRE-FILTRO AQUALAR</v>
          </cell>
          <cell r="C293" t="str">
            <v>UNID</v>
          </cell>
          <cell r="D293">
            <v>22</v>
          </cell>
          <cell r="E293">
            <v>546.48</v>
          </cell>
          <cell r="F293" t="str">
            <v>FERRAMENTAS E FERRAGENS</v>
          </cell>
          <cell r="G293" t="str">
            <v>12 - ESTOQUE ALMOXARIFADO GERAL</v>
          </cell>
          <cell r="H293" t="str">
            <v>Sim</v>
          </cell>
        </row>
        <row r="294">
          <cell r="A294" t="str">
            <v>ES05000345</v>
          </cell>
          <cell r="B294" t="str">
            <v>TE DE REDUCAO PVC SOLDAVEL 50 X 25</v>
          </cell>
          <cell r="C294" t="str">
            <v>UNID</v>
          </cell>
          <cell r="D294">
            <v>2</v>
          </cell>
          <cell r="E294">
            <v>16.98</v>
          </cell>
          <cell r="F294" t="str">
            <v>MATERIAL CONSTRUCAO E REFORMA</v>
          </cell>
          <cell r="G294" t="str">
            <v>12 - ESTOQUE ALMOXARIFADO GERAL</v>
          </cell>
          <cell r="H294" t="str">
            <v>Sim</v>
          </cell>
        </row>
        <row r="295">
          <cell r="A295" t="str">
            <v>ES09000559</v>
          </cell>
          <cell r="B295" t="str">
            <v>TAMPA DE EXTREMIDADES SISTEMA X 40 X 16</v>
          </cell>
          <cell r="C295" t="str">
            <v>UNID</v>
          </cell>
          <cell r="D295">
            <v>0</v>
          </cell>
          <cell r="E295">
            <v>0</v>
          </cell>
          <cell r="F295" t="str">
            <v>EQUIP E MAT ELETRICO</v>
          </cell>
          <cell r="G295" t="str">
            <v>12 - ESTOQUE ALMOXARIFADO GERAL</v>
          </cell>
          <cell r="H295" t="str">
            <v>Sim</v>
          </cell>
        </row>
        <row r="296">
          <cell r="A296" t="str">
            <v>ES11000279</v>
          </cell>
          <cell r="B296" t="str">
            <v>PAPEL FANTASIA PRETO MULTIPLO DE 10 UNIDADES</v>
          </cell>
          <cell r="C296" t="str">
            <v>PACOTE</v>
          </cell>
          <cell r="D296">
            <v>114</v>
          </cell>
          <cell r="E296">
            <v>33.71</v>
          </cell>
          <cell r="F296" t="str">
            <v>MATERIAL DE ESCRITORIO</v>
          </cell>
          <cell r="G296" t="str">
            <v>12 - ESTOQUE ALMOXARIFADO GERAL</v>
          </cell>
          <cell r="H296" t="str">
            <v>Sim</v>
          </cell>
        </row>
        <row r="297">
          <cell r="A297" t="str">
            <v>ES11000250</v>
          </cell>
          <cell r="B297" t="str">
            <v>PAPEL COLORSET VERDE MULTIPLO 10</v>
          </cell>
          <cell r="C297" t="str">
            <v>PACOTE</v>
          </cell>
          <cell r="D297">
            <v>304</v>
          </cell>
          <cell r="E297">
            <v>2343.87</v>
          </cell>
          <cell r="F297" t="str">
            <v>MATERIAL DE ESCRITORIO</v>
          </cell>
          <cell r="G297" t="str">
            <v>12 - ESTOQUE ALMOXARIFADO GERAL</v>
          </cell>
          <cell r="H297" t="str">
            <v>Sim</v>
          </cell>
        </row>
        <row r="298">
          <cell r="A298" t="str">
            <v>ES11000181</v>
          </cell>
          <cell r="B298" t="str">
            <v>GIZ DE CERA ESTACA COR AMARELA CX 12 UNID</v>
          </cell>
          <cell r="C298" t="str">
            <v>UNID</v>
          </cell>
          <cell r="D298">
            <v>107</v>
          </cell>
          <cell r="E298">
            <v>262.14999999999998</v>
          </cell>
          <cell r="F298" t="str">
            <v>MATERIAL DE ESCRITORIO</v>
          </cell>
          <cell r="G298" t="str">
            <v>12 - ESTOQUE ALMOXARIFADO GERAL</v>
          </cell>
          <cell r="H298" t="str">
            <v>Sim</v>
          </cell>
        </row>
        <row r="299">
          <cell r="A299" t="str">
            <v>ES09000082</v>
          </cell>
          <cell r="B299" t="str">
            <v>CABO FLEXIVEL VERDE 4,0MM 750 V - ROLO 100 M</v>
          </cell>
          <cell r="C299" t="str">
            <v>ROLO</v>
          </cell>
          <cell r="D299">
            <v>2</v>
          </cell>
          <cell r="E299">
            <v>602.32000000000005</v>
          </cell>
          <cell r="F299" t="str">
            <v>EQUIP E MAT ELETRICO</v>
          </cell>
          <cell r="G299" t="str">
            <v>12 - ESTOQUE ALMOXARIFADO GERAL</v>
          </cell>
          <cell r="H299" t="str">
            <v>Sim</v>
          </cell>
        </row>
        <row r="300">
          <cell r="A300" t="str">
            <v>ES06000034</v>
          </cell>
          <cell r="B300" t="str">
            <v>MEXEDOR PARA CAFE PCT COM 500 UNID</v>
          </cell>
          <cell r="C300" t="str">
            <v>UNID</v>
          </cell>
          <cell r="D300">
            <v>56</v>
          </cell>
          <cell r="E300">
            <v>559.79999999999995</v>
          </cell>
          <cell r="F300" t="str">
            <v>MATERIAL DESCARTAVEL COZINHA</v>
          </cell>
          <cell r="G300" t="str">
            <v>12 - ESTOQUE ALMOXARIFADO GERAL</v>
          </cell>
          <cell r="H300" t="str">
            <v>Sim</v>
          </cell>
        </row>
        <row r="301">
          <cell r="A301" t="str">
            <v>ES11000011</v>
          </cell>
          <cell r="B301" t="str">
            <v>APONTADOR DE LAPIS SIMPLES EM METAL</v>
          </cell>
          <cell r="C301" t="str">
            <v>UNID</v>
          </cell>
          <cell r="D301">
            <v>0</v>
          </cell>
          <cell r="E301">
            <v>0</v>
          </cell>
          <cell r="F301" t="str">
            <v>MATERIAL DE ESCRITORIO</v>
          </cell>
          <cell r="G301" t="str">
            <v>12 - ESTOQUE ALMOXARIFADO GERAL</v>
          </cell>
          <cell r="H301" t="str">
            <v>Sim</v>
          </cell>
        </row>
        <row r="302">
          <cell r="A302" t="str">
            <v>ES27000116</v>
          </cell>
          <cell r="B302" t="str">
            <v>BERMUDA COLEGIO SESC MICROFIBRA UNISEX TAM G</v>
          </cell>
          <cell r="C302" t="str">
            <v>UNID</v>
          </cell>
          <cell r="D302">
            <v>0</v>
          </cell>
          <cell r="E302">
            <v>0</v>
          </cell>
          <cell r="F302" t="str">
            <v>UNIFORME</v>
          </cell>
          <cell r="G302" t="str">
            <v>12 - ESTOQUE ALMOXARIFADO GERAL</v>
          </cell>
          <cell r="H302" t="str">
            <v>Sim</v>
          </cell>
        </row>
        <row r="303">
          <cell r="A303" t="str">
            <v>ES11000307</v>
          </cell>
          <cell r="B303" t="str">
            <v>PAPEL SEDA VERMELHO MULTIPLO 10 UNIDADES</v>
          </cell>
          <cell r="C303" t="str">
            <v>PACOTE</v>
          </cell>
          <cell r="D303">
            <v>79</v>
          </cell>
          <cell r="E303">
            <v>8.25</v>
          </cell>
          <cell r="F303" t="str">
            <v>MATERIAL DE ESCRITORIO</v>
          </cell>
          <cell r="G303" t="str">
            <v>12 - ESTOQUE ALMOXARIFADO GERAL</v>
          </cell>
          <cell r="H303" t="str">
            <v>Sim</v>
          </cell>
        </row>
        <row r="304">
          <cell r="A304" t="str">
            <v>ES11000337</v>
          </cell>
          <cell r="B304" t="str">
            <v>PINCEL ATOMICO - TINTA  AMARELA</v>
          </cell>
          <cell r="C304" t="str">
            <v>UNID</v>
          </cell>
          <cell r="D304">
            <v>63</v>
          </cell>
          <cell r="E304">
            <v>151.19999999999999</v>
          </cell>
          <cell r="F304" t="str">
            <v>MATERIAL DE ESCRITORIO</v>
          </cell>
          <cell r="G304" t="str">
            <v>12 - ESTOQUE ALMOXARIFADO GERAL</v>
          </cell>
          <cell r="H304" t="str">
            <v>Sim</v>
          </cell>
        </row>
        <row r="305">
          <cell r="A305" t="str">
            <v>ES07000704</v>
          </cell>
          <cell r="B305" t="str">
            <v>CANETA ECOLOGICA LOGOMARCA SESC</v>
          </cell>
          <cell r="C305" t="str">
            <v>UNID</v>
          </cell>
          <cell r="D305">
            <v>3961</v>
          </cell>
          <cell r="E305">
            <v>3631.12</v>
          </cell>
          <cell r="F305" t="str">
            <v>EQUIP E MAT DECORACAO</v>
          </cell>
          <cell r="G305" t="str">
            <v>12 - ESTOQUE ALMOXARIFADO GERAL</v>
          </cell>
          <cell r="H305" t="str">
            <v>Sim</v>
          </cell>
        </row>
        <row r="306">
          <cell r="A306" t="str">
            <v>ES21000056</v>
          </cell>
          <cell r="B306" t="str">
            <v>BALAO DE LATEX  Nº 9 - COR LARANJA</v>
          </cell>
          <cell r="C306" t="str">
            <v>PACOTE</v>
          </cell>
          <cell r="D306">
            <v>55</v>
          </cell>
          <cell r="E306">
            <v>742.5</v>
          </cell>
          <cell r="F306" t="str">
            <v>BRINDES PERSONALIZADOS</v>
          </cell>
          <cell r="G306" t="str">
            <v>12 - ESTOQUE ALMOXARIFADO GERAL</v>
          </cell>
          <cell r="H306" t="str">
            <v>Sim</v>
          </cell>
        </row>
        <row r="307">
          <cell r="A307" t="str">
            <v>ES27000034</v>
          </cell>
          <cell r="B307" t="str">
            <v>SABONETE EM BARRA GLICERINADO - 40 GR - CAIXA COM 200 UNIDADES</v>
          </cell>
          <cell r="C307" t="str">
            <v>CX</v>
          </cell>
          <cell r="D307">
            <v>0</v>
          </cell>
          <cell r="E307">
            <v>0</v>
          </cell>
          <cell r="F307" t="str">
            <v>CAMA/MESA/BANHO</v>
          </cell>
          <cell r="G307" t="str">
            <v>12 - ESTOQUE ALMOXARIFADO GERAL</v>
          </cell>
          <cell r="H307" t="str">
            <v>Sim</v>
          </cell>
        </row>
        <row r="308">
          <cell r="A308" t="str">
            <v>ES07000319</v>
          </cell>
          <cell r="B308" t="str">
            <v>GLITER NR 15 VERMELHO PCT 1 KG</v>
          </cell>
          <cell r="C308" t="str">
            <v>PACOTE</v>
          </cell>
          <cell r="D308">
            <v>0</v>
          </cell>
          <cell r="E308">
            <v>0</v>
          </cell>
          <cell r="F308" t="str">
            <v>ARTESANATO</v>
          </cell>
          <cell r="G308" t="str">
            <v>12 - ESTOQUE ALMOXARIFADO GERAL</v>
          </cell>
          <cell r="H308" t="str">
            <v>Sim</v>
          </cell>
        </row>
        <row r="309">
          <cell r="A309" t="str">
            <v>ES07000311</v>
          </cell>
          <cell r="B309" t="str">
            <v>GLITER NR 15 FURTA COR PCT 1 KG</v>
          </cell>
          <cell r="C309" t="str">
            <v>PACOTE</v>
          </cell>
          <cell r="D309">
            <v>9</v>
          </cell>
          <cell r="E309">
            <v>617.76</v>
          </cell>
          <cell r="F309" t="str">
            <v>ARTESANATO</v>
          </cell>
          <cell r="G309" t="str">
            <v>12 - ESTOQUE ALMOXARIFADO GERAL</v>
          </cell>
          <cell r="H309" t="str">
            <v>Sim</v>
          </cell>
        </row>
        <row r="310">
          <cell r="A310" t="str">
            <v>ES07000067</v>
          </cell>
          <cell r="B310" t="str">
            <v>BORDADO INGLES 45MM COR ROSA  PACOTE 13,70 METROS</v>
          </cell>
          <cell r="C310" t="str">
            <v>UNID</v>
          </cell>
          <cell r="D310">
            <v>61</v>
          </cell>
          <cell r="E310">
            <v>504.58</v>
          </cell>
          <cell r="F310" t="str">
            <v>ARTESANATO</v>
          </cell>
          <cell r="G310" t="str">
            <v>12 - ESTOQUE ALMOXARIFADO GERAL</v>
          </cell>
          <cell r="H310" t="str">
            <v>Sim</v>
          </cell>
        </row>
        <row r="311">
          <cell r="A311" t="str">
            <v>ES07000123</v>
          </cell>
          <cell r="B311" t="str">
            <v>CONTAS DE ACRILICO LEITOSO MOD BOLA 8MM COR ROSA ESCURA - PCT 500G</v>
          </cell>
          <cell r="C311" t="str">
            <v>PACOTE</v>
          </cell>
          <cell r="D311">
            <v>27</v>
          </cell>
          <cell r="E311">
            <v>382.05</v>
          </cell>
          <cell r="F311" t="str">
            <v>ARTESANATO</v>
          </cell>
          <cell r="G311" t="str">
            <v>12 - ESTOQUE ALMOXARIFADO GERAL</v>
          </cell>
          <cell r="H311" t="str">
            <v>Sim</v>
          </cell>
        </row>
        <row r="312">
          <cell r="A312" t="str">
            <v>ES27000797</v>
          </cell>
          <cell r="B312" t="str">
            <v>CAMISA UNISSEX SALVA VIDAS TAM G</v>
          </cell>
          <cell r="C312" t="str">
            <v>UNID</v>
          </cell>
          <cell r="D312">
            <v>44</v>
          </cell>
          <cell r="E312">
            <v>1147.96</v>
          </cell>
          <cell r="F312" t="str">
            <v>UNIFORME</v>
          </cell>
          <cell r="G312" t="str">
            <v>12 - ESTOQUE ALMOXARIFADO GERAL</v>
          </cell>
          <cell r="H312" t="str">
            <v>Sim</v>
          </cell>
        </row>
        <row r="313">
          <cell r="A313" t="str">
            <v>ES27000234</v>
          </cell>
          <cell r="B313" t="str">
            <v>CALCA SOCIAL FEMININO AZUL MARINHO - TAM 50</v>
          </cell>
          <cell r="C313" t="str">
            <v>UNID</v>
          </cell>
          <cell r="D313">
            <v>15</v>
          </cell>
          <cell r="E313">
            <v>766.01</v>
          </cell>
          <cell r="F313" t="str">
            <v>UNIFORME</v>
          </cell>
          <cell r="G313" t="str">
            <v>12 - ESTOQUE ALMOXARIFADO GERAL</v>
          </cell>
          <cell r="H313" t="str">
            <v>Sim</v>
          </cell>
        </row>
        <row r="314">
          <cell r="A314" t="str">
            <v>ES27000243</v>
          </cell>
          <cell r="B314" t="str">
            <v>CALCA SOCIAL MASCULINO AZUL MARINHO TAM 48</v>
          </cell>
          <cell r="C314" t="str">
            <v>UNID</v>
          </cell>
          <cell r="D314">
            <v>34</v>
          </cell>
          <cell r="E314">
            <v>2029.22</v>
          </cell>
          <cell r="F314" t="str">
            <v>UNIFORME</v>
          </cell>
          <cell r="G314" t="str">
            <v>12 - ESTOQUE ALMOXARIFADO GERAL</v>
          </cell>
          <cell r="H314" t="str">
            <v>Sim</v>
          </cell>
        </row>
        <row r="315">
          <cell r="A315" t="str">
            <v>ES27000669</v>
          </cell>
          <cell r="B315" t="str">
            <v>CAPA DE CHUVA TIPO 1</v>
          </cell>
          <cell r="C315" t="str">
            <v>UNID</v>
          </cell>
          <cell r="D315">
            <v>6</v>
          </cell>
          <cell r="E315">
            <v>20.94</v>
          </cell>
          <cell r="F315" t="str">
            <v>UNIFORME</v>
          </cell>
          <cell r="G315" t="str">
            <v>12 - ESTOQUE ALMOXARIFADO GERAL</v>
          </cell>
          <cell r="H315" t="str">
            <v>Sim</v>
          </cell>
        </row>
        <row r="316">
          <cell r="A316" t="str">
            <v>ES09000152</v>
          </cell>
          <cell r="B316" t="str">
            <v>CONJUNTO DE 1 INTERRUPTOR SIMPLES + 1 TOMADA 2P+T 20A 250V 2X4 C/PLACA BRANCA DE EMBUTIR</v>
          </cell>
          <cell r="C316" t="str">
            <v>UNID</v>
          </cell>
          <cell r="D316">
            <v>30</v>
          </cell>
          <cell r="E316">
            <v>630</v>
          </cell>
          <cell r="F316" t="str">
            <v>EQUIP E MAT ELETRICO</v>
          </cell>
          <cell r="G316" t="str">
            <v>12 - ESTOQUE ALMOXARIFADO GERAL</v>
          </cell>
          <cell r="H316" t="str">
            <v>Sim</v>
          </cell>
        </row>
        <row r="317">
          <cell r="A317" t="str">
            <v>ES27000810</v>
          </cell>
          <cell r="B317" t="str">
            <v>AGASALHO COLEGIO SESC TAM G</v>
          </cell>
          <cell r="C317" t="str">
            <v>UNID</v>
          </cell>
          <cell r="D317">
            <v>8</v>
          </cell>
          <cell r="E317">
            <v>168</v>
          </cell>
          <cell r="F317" t="str">
            <v>UNIFORME</v>
          </cell>
          <cell r="G317" t="str">
            <v>12 - ESTOQUE ALMOXARIFADO GERAL</v>
          </cell>
          <cell r="H317" t="str">
            <v>Sim</v>
          </cell>
        </row>
        <row r="318">
          <cell r="A318" t="str">
            <v>ES09000228</v>
          </cell>
          <cell r="B318" t="str">
            <v>DISJUNTOR DIN TRIPOLAR 16A CURVA C - TRILHO DIN</v>
          </cell>
          <cell r="C318" t="str">
            <v>UNID</v>
          </cell>
          <cell r="D318">
            <v>0</v>
          </cell>
          <cell r="E318">
            <v>0</v>
          </cell>
          <cell r="F318" t="str">
            <v>EQUIP E MAT ELETRICO</v>
          </cell>
          <cell r="G318" t="str">
            <v>12 - ESTOQUE ALMOXARIFADO GERAL</v>
          </cell>
          <cell r="H318" t="str">
            <v>Sim</v>
          </cell>
        </row>
        <row r="319">
          <cell r="A319" t="str">
            <v>ES12000152</v>
          </cell>
          <cell r="B319" t="str">
            <v>TORNOZELEIRA REVESTIDA COM EMBORRACHADO E VELCRO 0,5 KG</v>
          </cell>
          <cell r="C319" t="str">
            <v>PARES</v>
          </cell>
          <cell r="D319">
            <v>0</v>
          </cell>
          <cell r="E319">
            <v>0</v>
          </cell>
          <cell r="F319" t="str">
            <v>EQUIP E MAT ESPORTIVO</v>
          </cell>
          <cell r="G319" t="str">
            <v>12 - ESTOQUE ALMOXARIFADO GERAL</v>
          </cell>
          <cell r="H319" t="str">
            <v>Sim</v>
          </cell>
        </row>
        <row r="320">
          <cell r="A320" t="str">
            <v>ES12000135</v>
          </cell>
          <cell r="B320" t="str">
            <v>PUXADOR TORNOZELEIRA CROSSOVER</v>
          </cell>
          <cell r="C320" t="str">
            <v>UNID</v>
          </cell>
          <cell r="D320">
            <v>0</v>
          </cell>
          <cell r="E320">
            <v>0</v>
          </cell>
          <cell r="F320" t="str">
            <v>EQUIP E MAT ESPORTIVO</v>
          </cell>
          <cell r="G320" t="str">
            <v>12 - ESTOQUE ALMOXARIFADO GERAL</v>
          </cell>
          <cell r="H320" t="str">
            <v>Sim</v>
          </cell>
        </row>
        <row r="321">
          <cell r="A321" t="str">
            <v>ES24000356</v>
          </cell>
          <cell r="B321" t="str">
            <v>LUVA LATEX 3/4 COM ALGODAO - TAM M</v>
          </cell>
          <cell r="C321" t="str">
            <v>PARES</v>
          </cell>
          <cell r="D321">
            <v>34</v>
          </cell>
          <cell r="E321">
            <v>292.39999999999998</v>
          </cell>
          <cell r="F321" t="str">
            <v>EQUIP PROTECAO INDIVIDUAL(EPI)</v>
          </cell>
          <cell r="G321" t="str">
            <v>12 - ESTOQUE ALMOXARIFADO GERAL</v>
          </cell>
          <cell r="H321" t="str">
            <v>Sim</v>
          </cell>
        </row>
        <row r="322">
          <cell r="A322" t="str">
            <v>ES09000283</v>
          </cell>
          <cell r="B322" t="str">
            <v>FITA ISOLANTE VERDE 18MM X 10MTS</v>
          </cell>
          <cell r="C322" t="str">
            <v>UNID</v>
          </cell>
          <cell r="D322">
            <v>0</v>
          </cell>
          <cell r="E322">
            <v>0</v>
          </cell>
          <cell r="F322" t="str">
            <v>EQUIP E MAT ELETRICO</v>
          </cell>
          <cell r="G322" t="str">
            <v>12 - ESTOQUE ALMOXARIFADO GERAL</v>
          </cell>
          <cell r="H322" t="str">
            <v>Sim</v>
          </cell>
        </row>
        <row r="323">
          <cell r="A323" t="str">
            <v>ES24000310</v>
          </cell>
          <cell r="B323" t="str">
            <v>JUGULAR PARA CAPACETE DE SEGURANCA</v>
          </cell>
          <cell r="C323" t="str">
            <v>UNID</v>
          </cell>
          <cell r="D323">
            <v>0</v>
          </cell>
          <cell r="E323">
            <v>0</v>
          </cell>
          <cell r="F323" t="str">
            <v>EQUIP PROTECAO INDIVIDUAL(EPI)</v>
          </cell>
          <cell r="G323" t="str">
            <v>12 - ESTOQUE ALMOXARIFADO GERAL</v>
          </cell>
          <cell r="H323" t="str">
            <v>Sim</v>
          </cell>
        </row>
        <row r="324">
          <cell r="A324" t="str">
            <v>ES24000228</v>
          </cell>
          <cell r="B324" t="str">
            <v>MASCARA DE SOLDA AUTOMATICA</v>
          </cell>
          <cell r="C324" t="str">
            <v>UNID</v>
          </cell>
          <cell r="D324">
            <v>5</v>
          </cell>
          <cell r="E324">
            <v>1255</v>
          </cell>
          <cell r="F324" t="str">
            <v>EQUIP PROTECAO INDIVIDUAL(EPI)</v>
          </cell>
          <cell r="G324" t="str">
            <v>12 - ESTOQUE ALMOXARIFADO GERAL</v>
          </cell>
          <cell r="H324" t="str">
            <v>Sim</v>
          </cell>
        </row>
        <row r="325">
          <cell r="A325" t="str">
            <v>ES09000668</v>
          </cell>
          <cell r="B325" t="str">
            <v>CABO UNIPOLAR COM SECÇÃO NOMINAL 25MM - AZUL</v>
          </cell>
          <cell r="C325" t="str">
            <v>M</v>
          </cell>
          <cell r="D325">
            <v>0</v>
          </cell>
          <cell r="E325">
            <v>0</v>
          </cell>
          <cell r="F325" t="str">
            <v>EQUIP E MAT ELETRICO</v>
          </cell>
          <cell r="G325" t="str">
            <v>12 - ESTOQUE ALMOXARIFADO GERAL</v>
          </cell>
          <cell r="H325" t="str">
            <v>Sim</v>
          </cell>
        </row>
        <row r="326">
          <cell r="A326" t="str">
            <v>ES24000315</v>
          </cell>
          <cell r="B326" t="str">
            <v>SAPATO OCUPACIONAL IMPERMEAVEL EM EVA SEM CADARCO NA COR BRANCO NR 34</v>
          </cell>
          <cell r="C326" t="str">
            <v>PARES</v>
          </cell>
          <cell r="D326">
            <v>8</v>
          </cell>
          <cell r="E326">
            <v>579.84</v>
          </cell>
          <cell r="F326" t="str">
            <v>EQUIP PROTECAO INDIVIDUAL(EPI)</v>
          </cell>
          <cell r="G326" t="str">
            <v>12 - ESTOQUE ALMOXARIFADO GERAL</v>
          </cell>
          <cell r="H326" t="str">
            <v>Sim</v>
          </cell>
        </row>
        <row r="327">
          <cell r="A327" t="str">
            <v>ES09000533</v>
          </cell>
          <cell r="B327" t="str">
            <v>RESISTENCIA PARA CHUVEIRO 4 TEMPERATURAS 220 V 6800 W</v>
          </cell>
          <cell r="C327" t="str">
            <v>UNID</v>
          </cell>
          <cell r="D327">
            <v>0</v>
          </cell>
          <cell r="E327">
            <v>0</v>
          </cell>
          <cell r="F327" t="str">
            <v>EQUIP E MAT ELETRICO</v>
          </cell>
          <cell r="G327" t="str">
            <v>12 - ESTOQUE ALMOXARIFADO GERAL</v>
          </cell>
          <cell r="H327" t="str">
            <v>Sim</v>
          </cell>
        </row>
        <row r="328">
          <cell r="A328" t="str">
            <v>ES11000230</v>
          </cell>
          <cell r="B328" t="str">
            <v>PAPEL CARBONO TAMANHO OFICIO COR PRETA - CAIXA 100 UNID.</v>
          </cell>
          <cell r="C328" t="str">
            <v>PACOTE</v>
          </cell>
          <cell r="D328">
            <v>4</v>
          </cell>
          <cell r="E328">
            <v>165.04</v>
          </cell>
          <cell r="F328" t="str">
            <v>MATERIAL DE ESCRITORIO</v>
          </cell>
          <cell r="G328" t="str">
            <v>12 - ESTOQUE ALMOXARIFADO GERAL</v>
          </cell>
          <cell r="H328" t="str">
            <v>Sim</v>
          </cell>
        </row>
        <row r="329">
          <cell r="A329" t="str">
            <v>ES11000241</v>
          </cell>
          <cell r="B329" t="str">
            <v>PAPEL CELOFANE AZUL - PCTE 50 FOLHAS</v>
          </cell>
          <cell r="C329" t="str">
            <v>UNID</v>
          </cell>
          <cell r="D329">
            <v>9</v>
          </cell>
          <cell r="E329">
            <v>350.1</v>
          </cell>
          <cell r="F329" t="str">
            <v>MATERIAL DE ESCRITORIO</v>
          </cell>
          <cell r="G329" t="str">
            <v>12 - ESTOQUE ALMOXARIFADO GERAL</v>
          </cell>
          <cell r="H329" t="str">
            <v>Sim</v>
          </cell>
        </row>
        <row r="330">
          <cell r="A330" t="str">
            <v>ES14000039</v>
          </cell>
          <cell r="B330" t="str">
            <v>PARAFUSO TIPO CASTELO S12 COM BUCHA PARA FIXACAO VERTICAL DE VASO SANITARIO</v>
          </cell>
          <cell r="C330" t="str">
            <v>UNID</v>
          </cell>
          <cell r="D330">
            <v>0</v>
          </cell>
          <cell r="E330">
            <v>0</v>
          </cell>
          <cell r="F330" t="str">
            <v>EQUIP E MAT HIDRAULICOS</v>
          </cell>
          <cell r="G330" t="str">
            <v>12 - ESTOQUE ALMOXARIFADO GERAL</v>
          </cell>
          <cell r="H330" t="str">
            <v>Sim</v>
          </cell>
        </row>
        <row r="331">
          <cell r="A331" t="str">
            <v>ES11000065</v>
          </cell>
          <cell r="B331" t="str">
            <v>CANETA ESCRITA PRETA</v>
          </cell>
          <cell r="C331" t="str">
            <v>UNID</v>
          </cell>
          <cell r="D331">
            <v>1455</v>
          </cell>
          <cell r="E331">
            <v>1164</v>
          </cell>
          <cell r="F331" t="str">
            <v>MATERIAL DE ESCRITORIO</v>
          </cell>
          <cell r="G331" t="str">
            <v>12 - ESTOQUE ALMOXARIFADO GERAL</v>
          </cell>
          <cell r="H331" t="str">
            <v>Sim</v>
          </cell>
        </row>
        <row r="332">
          <cell r="A332" t="str">
            <v>ES11000426</v>
          </cell>
          <cell r="B332" t="str">
            <v>CARTOLINA PRETA</v>
          </cell>
          <cell r="C332" t="str">
            <v>UNID</v>
          </cell>
          <cell r="D332">
            <v>10</v>
          </cell>
          <cell r="E332">
            <v>10.8</v>
          </cell>
          <cell r="F332" t="str">
            <v>MATERIAL DE ESCRITORIO</v>
          </cell>
          <cell r="G332" t="str">
            <v>12 - ESTOQUE ALMOXARIFADO GERAL</v>
          </cell>
          <cell r="H332" t="str">
            <v>Sim</v>
          </cell>
        </row>
        <row r="333">
          <cell r="A333" t="str">
            <v>ES09000210</v>
          </cell>
          <cell r="B333" t="str">
            <v>DISJUNTOR DIN MONOPOLAR 10A CURVA C  - TRILHO DIN</v>
          </cell>
          <cell r="C333" t="str">
            <v>UNID</v>
          </cell>
          <cell r="D333">
            <v>8</v>
          </cell>
          <cell r="E333">
            <v>63.2</v>
          </cell>
          <cell r="F333" t="str">
            <v>EQUIP E MAT ELETRICO</v>
          </cell>
          <cell r="G333" t="str">
            <v>12 - ESTOQUE ALMOXARIFADO GERAL</v>
          </cell>
          <cell r="H333" t="str">
            <v>Sim</v>
          </cell>
        </row>
        <row r="334">
          <cell r="A334" t="str">
            <v>ES09000274</v>
          </cell>
          <cell r="B334" t="str">
            <v>ESPIRAL ORGANIZADOR DE CABOS 1/2" PRETO PCT 2 M</v>
          </cell>
          <cell r="C334" t="str">
            <v>UNID</v>
          </cell>
          <cell r="D334">
            <v>0</v>
          </cell>
          <cell r="E334">
            <v>0</v>
          </cell>
          <cell r="F334" t="str">
            <v>EQUIP E MAT ELETRICO</v>
          </cell>
          <cell r="G334" t="str">
            <v>12 - ESTOQUE ALMOXARIFADO GERAL</v>
          </cell>
          <cell r="H334" t="str">
            <v>Sim</v>
          </cell>
        </row>
        <row r="335">
          <cell r="A335" t="str">
            <v>ES27000345</v>
          </cell>
          <cell r="B335" t="str">
            <v>CAMISA MESA BRASIL COR VERDE TAM GG</v>
          </cell>
          <cell r="C335" t="str">
            <v>UNID</v>
          </cell>
          <cell r="D335">
            <v>0</v>
          </cell>
          <cell r="E335">
            <v>0</v>
          </cell>
          <cell r="F335" t="str">
            <v>UNIFORME</v>
          </cell>
          <cell r="G335" t="str">
            <v>12 - ESTOQUE ALMOXARIFADO GERAL</v>
          </cell>
          <cell r="H335" t="str">
            <v>Sim</v>
          </cell>
        </row>
        <row r="336">
          <cell r="A336" t="str">
            <v>ES18000870</v>
          </cell>
          <cell r="B336" t="str">
            <v>COMPRESSA GAZE - ESTERIL 7,5 X 7,5 CM</v>
          </cell>
          <cell r="C336" t="str">
            <v>PACOTE</v>
          </cell>
          <cell r="D336">
            <v>0</v>
          </cell>
          <cell r="E336">
            <v>0</v>
          </cell>
          <cell r="F336" t="str">
            <v>EQUIP E MAT MEDICO</v>
          </cell>
          <cell r="G336" t="str">
            <v>12 - ESTOQUE ALMOXARIFADO GERAL</v>
          </cell>
          <cell r="H336" t="str">
            <v>Sim</v>
          </cell>
        </row>
        <row r="337">
          <cell r="A337" t="str">
            <v>ES24000352</v>
          </cell>
          <cell r="B337" t="str">
            <v>BOTA DE SEGURANCA NOBUCK NR 45</v>
          </cell>
          <cell r="C337" t="str">
            <v>PARES</v>
          </cell>
          <cell r="D337">
            <v>0</v>
          </cell>
          <cell r="E337">
            <v>0</v>
          </cell>
          <cell r="F337" t="str">
            <v>EQUIP PROTECAO INDIVIDUAL(EPI)</v>
          </cell>
          <cell r="G337" t="str">
            <v>12 - ESTOQUE ALMOXARIFADO GERAL</v>
          </cell>
          <cell r="H337" t="str">
            <v>Sim</v>
          </cell>
        </row>
        <row r="338">
          <cell r="A338" t="str">
            <v>ES05000408</v>
          </cell>
          <cell r="B338" t="str">
            <v>LIXA PARA MADEIRA NR 150 PACOTE COM 50 UNIDADES</v>
          </cell>
          <cell r="C338" t="str">
            <v>UNID</v>
          </cell>
          <cell r="D338">
            <v>64</v>
          </cell>
          <cell r="E338">
            <v>1098.24</v>
          </cell>
          <cell r="F338" t="str">
            <v>TINTA E AFINS</v>
          </cell>
          <cell r="G338" t="str">
            <v>12 - ESTOQUE ALMOXARIFADO GERAL</v>
          </cell>
          <cell r="H338" t="str">
            <v>Sim</v>
          </cell>
        </row>
        <row r="339">
          <cell r="A339" t="str">
            <v>ES15000153</v>
          </cell>
          <cell r="B339" t="str">
            <v>VASSOURA DE CERDAS DE PLASTICO</v>
          </cell>
          <cell r="C339" t="str">
            <v>UNID</v>
          </cell>
          <cell r="D339">
            <v>3</v>
          </cell>
          <cell r="E339">
            <v>35.57</v>
          </cell>
          <cell r="F339" t="str">
            <v>EQUIP E MAT HIGIENE E LIMPEZA</v>
          </cell>
          <cell r="G339" t="str">
            <v>12 - ESTOQUE ALMOXARIFADO GERAL</v>
          </cell>
          <cell r="H339" t="str">
            <v>Sim</v>
          </cell>
        </row>
        <row r="340">
          <cell r="A340" t="str">
            <v>ES15000037</v>
          </cell>
          <cell r="B340" t="str">
            <v>DESENTUPIDOR DE PIA</v>
          </cell>
          <cell r="C340" t="str">
            <v>UNID</v>
          </cell>
          <cell r="D340">
            <v>0</v>
          </cell>
          <cell r="E340">
            <v>0</v>
          </cell>
          <cell r="F340" t="str">
            <v>EQUIP E MAT HIGIENE E LIMPEZA</v>
          </cell>
          <cell r="G340" t="str">
            <v>12 - ESTOQUE ALMOXARIFADO GERAL</v>
          </cell>
          <cell r="H340" t="str">
            <v>Sim</v>
          </cell>
        </row>
        <row r="341">
          <cell r="A341" t="str">
            <v>ES09000604</v>
          </cell>
          <cell r="B341" t="str">
            <v>TOMADA RJ45 CAT 8 FIOS SEM PLACA</v>
          </cell>
          <cell r="C341" t="str">
            <v>UNID</v>
          </cell>
          <cell r="D341">
            <v>137</v>
          </cell>
          <cell r="E341">
            <v>959</v>
          </cell>
          <cell r="F341" t="str">
            <v>EQUIP E MAT ELETRICO</v>
          </cell>
          <cell r="G341" t="str">
            <v>12 - ESTOQUE ALMOXARIFADO GERAL</v>
          </cell>
          <cell r="H341" t="str">
            <v>Sim</v>
          </cell>
        </row>
        <row r="342">
          <cell r="A342" t="str">
            <v>ES11000280</v>
          </cell>
          <cell r="B342" t="str">
            <v>PAPEL FANTASIA ROSA MULTIPLO DE 10 UNIDADES</v>
          </cell>
          <cell r="C342" t="str">
            <v>PACOTE</v>
          </cell>
          <cell r="D342">
            <v>173</v>
          </cell>
          <cell r="E342">
            <v>19.91</v>
          </cell>
          <cell r="F342" t="str">
            <v>MATERIAL DE ESCRITORIO</v>
          </cell>
          <cell r="G342" t="str">
            <v>12 - ESTOQUE ALMOXARIFADO GERAL</v>
          </cell>
          <cell r="H342" t="str">
            <v>Sim</v>
          </cell>
        </row>
        <row r="343">
          <cell r="A343" t="str">
            <v>ES09000369</v>
          </cell>
          <cell r="B343" t="str">
            <v>LAMPADA LED 15W  BULBO BIVOLT - E27 - 6000K</v>
          </cell>
          <cell r="C343" t="str">
            <v>UNID</v>
          </cell>
          <cell r="D343">
            <v>109</v>
          </cell>
          <cell r="E343">
            <v>1417.25</v>
          </cell>
          <cell r="F343" t="str">
            <v>EQUIP E MAT ELETRICO</v>
          </cell>
          <cell r="G343" t="str">
            <v>12 - ESTOQUE ALMOXARIFADO GERAL</v>
          </cell>
          <cell r="H343" t="str">
            <v>Sim</v>
          </cell>
        </row>
        <row r="344">
          <cell r="A344" t="str">
            <v>ES09000499</v>
          </cell>
          <cell r="B344" t="str">
            <v>REATOR ELETRONICO BIVOLT 2X32W 127/220V</v>
          </cell>
          <cell r="C344" t="str">
            <v>UNID</v>
          </cell>
          <cell r="D344">
            <v>2</v>
          </cell>
          <cell r="E344">
            <v>110.4</v>
          </cell>
          <cell r="F344" t="str">
            <v>EQUIP E MAT ELETRICO</v>
          </cell>
          <cell r="G344" t="str">
            <v>12 - ESTOQUE ALMOXARIFADO GERAL</v>
          </cell>
          <cell r="H344" t="str">
            <v>Sim</v>
          </cell>
        </row>
        <row r="345">
          <cell r="A345" t="str">
            <v>ES09000597</v>
          </cell>
          <cell r="B345" t="str">
            <v>TOMADA INDUSTRIAL MACHO 63A 3P+T 220/240V</v>
          </cell>
          <cell r="C345" t="str">
            <v>UNID</v>
          </cell>
          <cell r="D345">
            <v>0</v>
          </cell>
          <cell r="E345">
            <v>0</v>
          </cell>
          <cell r="F345" t="str">
            <v>EQUIP E MAT ELETRICO</v>
          </cell>
          <cell r="G345" t="str">
            <v>12 - ESTOQUE ALMOXARIFADO GERAL</v>
          </cell>
          <cell r="H345" t="str">
            <v>Sim</v>
          </cell>
        </row>
        <row r="346">
          <cell r="A346" t="str">
            <v>ES27000657</v>
          </cell>
          <cell r="B346" t="str">
            <v>CAMISETA REGATA COLEGIO SESC TAM 12</v>
          </cell>
          <cell r="C346" t="str">
            <v>UNID</v>
          </cell>
          <cell r="D346">
            <v>180</v>
          </cell>
          <cell r="E346">
            <v>2711.58</v>
          </cell>
          <cell r="F346" t="str">
            <v>UNIFORME</v>
          </cell>
          <cell r="G346" t="str">
            <v>12 - ESTOQUE ALMOXARIFADO GERAL</v>
          </cell>
          <cell r="H346" t="str">
            <v>Sim</v>
          </cell>
        </row>
        <row r="347">
          <cell r="A347" t="str">
            <v>ES07000201</v>
          </cell>
          <cell r="B347" t="str">
            <v>ESTILETE PROFISSIONAL LAMINA 18 MM</v>
          </cell>
          <cell r="C347" t="str">
            <v>UNID</v>
          </cell>
          <cell r="D347">
            <v>479</v>
          </cell>
          <cell r="E347">
            <v>3400.9</v>
          </cell>
          <cell r="F347" t="str">
            <v>ARTESANATO</v>
          </cell>
          <cell r="G347" t="str">
            <v>12 - ESTOQUE ALMOXARIFADO GERAL</v>
          </cell>
          <cell r="H347" t="str">
            <v>Sim</v>
          </cell>
        </row>
        <row r="348">
          <cell r="A348" t="str">
            <v>ES07000027</v>
          </cell>
          <cell r="B348" t="str">
            <v>BALAO CANUDO COR PRETA PCT 50 UNIDADES</v>
          </cell>
          <cell r="C348" t="str">
            <v>PACOTE</v>
          </cell>
          <cell r="D348">
            <v>56</v>
          </cell>
          <cell r="E348">
            <v>311.81</v>
          </cell>
          <cell r="F348" t="str">
            <v>ARTESANATO</v>
          </cell>
          <cell r="G348" t="str">
            <v>12 - ESTOQUE ALMOXARIFADO GERAL</v>
          </cell>
          <cell r="H348" t="str">
            <v>Sim</v>
          </cell>
        </row>
        <row r="349">
          <cell r="A349" t="str">
            <v>ES07000362</v>
          </cell>
          <cell r="B349" t="str">
            <v>LINHA PARA BORDAR ALGODAO EGIPCIO COR BRANCA - 240 METROS</v>
          </cell>
          <cell r="C349" t="str">
            <v>UNID</v>
          </cell>
          <cell r="D349">
            <v>5</v>
          </cell>
          <cell r="E349">
            <v>41.25</v>
          </cell>
          <cell r="F349" t="str">
            <v>ARTESANATO</v>
          </cell>
          <cell r="G349" t="str">
            <v>12 - ESTOQUE ALMOXARIFADO GERAL</v>
          </cell>
          <cell r="H349" t="str">
            <v>Sim</v>
          </cell>
        </row>
        <row r="350">
          <cell r="A350" t="str">
            <v>ES07000166</v>
          </cell>
          <cell r="B350" t="str">
            <v>CONTAS DE ACRILICO TRANSPARENTE MOD BOLA 8MM COR ROSA - PCT 500G</v>
          </cell>
          <cell r="C350" t="str">
            <v>PACOTE</v>
          </cell>
          <cell r="D350">
            <v>0</v>
          </cell>
          <cell r="E350">
            <v>0</v>
          </cell>
          <cell r="F350" t="str">
            <v>ARTESANATO</v>
          </cell>
          <cell r="G350" t="str">
            <v>12 - ESTOQUE ALMOXARIFADO GERAL</v>
          </cell>
          <cell r="H350" t="str">
            <v>Sim</v>
          </cell>
        </row>
        <row r="351">
          <cell r="A351" t="str">
            <v>ES27000549</v>
          </cell>
          <cell r="B351" t="str">
            <v>CAMISA SOCIAL MASCULINO MANGA CURTA COR BRANCA - TAM P</v>
          </cell>
          <cell r="C351" t="str">
            <v>UNID</v>
          </cell>
          <cell r="D351">
            <v>0</v>
          </cell>
          <cell r="E351">
            <v>0</v>
          </cell>
          <cell r="F351" t="str">
            <v>UNIFORME</v>
          </cell>
          <cell r="G351" t="str">
            <v>12 - ESTOQUE ALMOXARIFADO GERAL</v>
          </cell>
          <cell r="H351" t="str">
            <v>Sim</v>
          </cell>
        </row>
        <row r="352">
          <cell r="A352" t="str">
            <v>ES27000140</v>
          </cell>
          <cell r="B352" t="str">
            <v>BLAZER FEMININO AZUL MARINHO TAM M</v>
          </cell>
          <cell r="C352" t="str">
            <v>UNID</v>
          </cell>
          <cell r="D352">
            <v>4</v>
          </cell>
          <cell r="E352">
            <v>415.05</v>
          </cell>
          <cell r="F352" t="str">
            <v>UNIFORME</v>
          </cell>
          <cell r="G352" t="str">
            <v>12 - ESTOQUE ALMOXARIFADO GERAL</v>
          </cell>
          <cell r="H352" t="str">
            <v>Sim</v>
          </cell>
        </row>
        <row r="353">
          <cell r="A353" t="str">
            <v>ES27000127</v>
          </cell>
          <cell r="B353" t="str">
            <v>BERMUDA - ESPORTE E RECREAÇÃO (36 ao 58)</v>
          </cell>
          <cell r="C353" t="str">
            <v>UNID</v>
          </cell>
          <cell r="D353">
            <v>0</v>
          </cell>
          <cell r="E353">
            <v>0</v>
          </cell>
          <cell r="F353" t="str">
            <v>UNIFORME</v>
          </cell>
          <cell r="G353" t="str">
            <v>12 - ESTOQUE ALMOXARIFADO GERAL</v>
          </cell>
          <cell r="H353" t="str">
            <v>Sim</v>
          </cell>
        </row>
        <row r="354">
          <cell r="A354" t="str">
            <v>ES27000134</v>
          </cell>
          <cell r="B354" t="str">
            <v>BERMUDA UNISSEX SALVA VIDAS TAM GG</v>
          </cell>
          <cell r="C354" t="str">
            <v>UNID</v>
          </cell>
          <cell r="D354">
            <v>2</v>
          </cell>
          <cell r="E354">
            <v>51.32</v>
          </cell>
          <cell r="F354" t="str">
            <v>UNIFORME</v>
          </cell>
          <cell r="G354" t="str">
            <v>12 - ESTOQUE ALMOXARIFADO GERAL</v>
          </cell>
          <cell r="H354" t="str">
            <v>Sim</v>
          </cell>
        </row>
        <row r="355">
          <cell r="A355" t="str">
            <v>ES07000187</v>
          </cell>
          <cell r="B355" t="str">
            <v>CORTADOR CIRCULAR 45MM DIAMETRO</v>
          </cell>
          <cell r="C355" t="str">
            <v>UNID</v>
          </cell>
          <cell r="D355">
            <v>0</v>
          </cell>
          <cell r="E355">
            <v>0</v>
          </cell>
          <cell r="F355" t="str">
            <v>ARTESANATO</v>
          </cell>
          <cell r="G355" t="str">
            <v>12 - ESTOQUE ALMOXARIFADO GERAL</v>
          </cell>
          <cell r="H355" t="str">
            <v>Sim</v>
          </cell>
        </row>
        <row r="356">
          <cell r="A356" t="str">
            <v>ES27000018</v>
          </cell>
          <cell r="B356" t="str">
            <v>KIT DE COSTURA COM  01 AGULHA   - 02 BOTOES - 01 ALFINETE - 01 CONJUNTO DE 6 LINHAS DE COSTURA</v>
          </cell>
          <cell r="C356" t="str">
            <v>CJ</v>
          </cell>
          <cell r="D356">
            <v>472</v>
          </cell>
          <cell r="E356">
            <v>1062</v>
          </cell>
          <cell r="F356" t="str">
            <v>CAMA/MESA/BANHO</v>
          </cell>
          <cell r="G356" t="str">
            <v>12 - ESTOQUE ALMOXARIFADO GERAL</v>
          </cell>
          <cell r="H356" t="str">
            <v>Sim</v>
          </cell>
        </row>
        <row r="357">
          <cell r="A357" t="str">
            <v>ES15000049</v>
          </cell>
          <cell r="B357" t="str">
            <v>DETERGENTE DESINCRUSTANTE (W39 )</v>
          </cell>
          <cell r="C357" t="str">
            <v>UNID</v>
          </cell>
          <cell r="D357">
            <v>9</v>
          </cell>
          <cell r="E357">
            <v>1044.6300000000001</v>
          </cell>
          <cell r="F357" t="str">
            <v>EQUIP E MAT HIGIENE E LIMPEZA</v>
          </cell>
          <cell r="G357" t="str">
            <v>12 - ESTOQUE ALMOXARIFADO GERAL</v>
          </cell>
          <cell r="H357" t="str">
            <v>Sim</v>
          </cell>
        </row>
        <row r="358">
          <cell r="A358" t="str">
            <v>ES09000781</v>
          </cell>
          <cell r="B358" t="str">
            <v>TOMADA DUPLA COM ESPELHO PADRAO BRASILEIRO 10A 2X4 NBR 1436</v>
          </cell>
          <cell r="C358" t="str">
            <v>UNID</v>
          </cell>
          <cell r="D358">
            <v>5</v>
          </cell>
          <cell r="E358">
            <v>659.85</v>
          </cell>
          <cell r="F358" t="str">
            <v>EQUIP E MAT ELETRICO</v>
          </cell>
          <cell r="G358" t="str">
            <v>12 - ESTOQUE ALMOXARIFADO GERAL</v>
          </cell>
          <cell r="H358" t="str">
            <v>Sim</v>
          </cell>
        </row>
        <row r="359">
          <cell r="A359" t="str">
            <v>ES27000031</v>
          </cell>
          <cell r="B359" t="str">
            <v>SABONETE EM BARRA GLICERINADO - 20 GR</v>
          </cell>
          <cell r="C359" t="str">
            <v>UNID</v>
          </cell>
          <cell r="D359">
            <v>18500</v>
          </cell>
          <cell r="E359">
            <v>17390</v>
          </cell>
          <cell r="F359" t="str">
            <v>CAMA/MESA/BANHO</v>
          </cell>
          <cell r="G359" t="str">
            <v>12 - ESTOQUE ALMOXARIFADO GERAL</v>
          </cell>
          <cell r="H359" t="str">
            <v>Sim</v>
          </cell>
        </row>
        <row r="360">
          <cell r="A360" t="str">
            <v>ES05000518</v>
          </cell>
          <cell r="B360" t="str">
            <v>TINTA ACRÍLICA AMARELO SOL NASCENTE COD E606 - 18 LITROS</v>
          </cell>
          <cell r="C360" t="str">
            <v>LATA</v>
          </cell>
          <cell r="D360">
            <v>0</v>
          </cell>
          <cell r="E360">
            <v>0</v>
          </cell>
          <cell r="F360" t="str">
            <v>TINTA E AFINS</v>
          </cell>
          <cell r="G360" t="str">
            <v>12 - ESTOQUE ALMOXARIFADO GERAL</v>
          </cell>
          <cell r="H360" t="str">
            <v>Sim</v>
          </cell>
        </row>
        <row r="361">
          <cell r="A361" t="str">
            <v>ES27000822</v>
          </cell>
          <cell r="B361" t="str">
            <v>JOGO DE LENÇOL PARA BERÇO - 01 LENÇOL DE BAIXO C/ ELASTICO MED. 90CM X 145 CM - 01 FRONHA - MED. 30CM X 40 CM</v>
          </cell>
          <cell r="C361" t="str">
            <v>KIT</v>
          </cell>
          <cell r="D361">
            <v>5</v>
          </cell>
          <cell r="E361">
            <v>478</v>
          </cell>
          <cell r="F361" t="str">
            <v>CAMA/MESA/BANHO</v>
          </cell>
          <cell r="G361" t="str">
            <v>12 - ESTOQUE ALMOXARIFADO GERAL</v>
          </cell>
          <cell r="H361" t="str">
            <v>Sim</v>
          </cell>
        </row>
        <row r="362">
          <cell r="A362" t="str">
            <v>ES27000825</v>
          </cell>
          <cell r="B362" t="str">
            <v>CAMISA DE UNIFORME ESCOLA DE ESPORTE - TAM 04 AO GG</v>
          </cell>
          <cell r="C362" t="str">
            <v>UNID</v>
          </cell>
          <cell r="D362">
            <v>8</v>
          </cell>
          <cell r="E362">
            <v>84.8</v>
          </cell>
          <cell r="F362" t="str">
            <v>VESTUARIO</v>
          </cell>
          <cell r="G362" t="str">
            <v>12 - ESTOQUE ALMOXARIFADO GERAL</v>
          </cell>
          <cell r="H362" t="str">
            <v>Sim</v>
          </cell>
        </row>
        <row r="363">
          <cell r="A363" t="str">
            <v>ES12000246</v>
          </cell>
          <cell r="B363" t="str">
            <v>TERMOMETRO FLUTUANTE PARA PISCINA</v>
          </cell>
          <cell r="C363" t="str">
            <v>UNID</v>
          </cell>
          <cell r="D363">
            <v>8</v>
          </cell>
          <cell r="E363">
            <v>511.04</v>
          </cell>
          <cell r="F363" t="str">
            <v>EQUIP E MAT ESPORTIVO</v>
          </cell>
          <cell r="G363" t="str">
            <v>12 - ESTOQUE ALMOXARIFADO GERAL</v>
          </cell>
          <cell r="H363" t="str">
            <v>Sim</v>
          </cell>
        </row>
        <row r="364">
          <cell r="A364" t="str">
            <v>ES18000193</v>
          </cell>
          <cell r="B364" t="str">
            <v>BRAQUETE DE ACO PRESCRICAO ROTH 022" COM GANCHO - Nº 14/15</v>
          </cell>
          <cell r="C364" t="str">
            <v>UNID</v>
          </cell>
          <cell r="D364">
            <v>0</v>
          </cell>
          <cell r="E364">
            <v>0</v>
          </cell>
          <cell r="F364" t="str">
            <v>EQUIP E MAT ODONTOLOGICO</v>
          </cell>
          <cell r="G364" t="str">
            <v>12 - ESTOQUE ALMOXARIFADO GERAL</v>
          </cell>
          <cell r="H364" t="str">
            <v>Sim</v>
          </cell>
        </row>
        <row r="365">
          <cell r="A365" t="str">
            <v>ES11000029</v>
          </cell>
          <cell r="B365" t="str">
            <v>BLOCO DE RECADO VERDE 76 X 76 - PCTE 1 BLOCO</v>
          </cell>
          <cell r="C365" t="str">
            <v>UNID</v>
          </cell>
          <cell r="D365">
            <v>0</v>
          </cell>
          <cell r="E365">
            <v>0</v>
          </cell>
          <cell r="F365" t="str">
            <v>MATERIAL DE ESCRITORIO</v>
          </cell>
          <cell r="G365" t="str">
            <v>12 - ESTOQUE ALMOXARIFADO GERAL</v>
          </cell>
          <cell r="H365" t="str">
            <v>Sim</v>
          </cell>
        </row>
        <row r="366">
          <cell r="A366" t="str">
            <v>ES11000177</v>
          </cell>
          <cell r="B366" t="str">
            <v>FOLHA EM EVA 600X400 VERMELHA PACOTE COM 10 UNIDADES</v>
          </cell>
          <cell r="C366" t="str">
            <v>PACOTE</v>
          </cell>
          <cell r="D366">
            <v>0</v>
          </cell>
          <cell r="E366">
            <v>0</v>
          </cell>
          <cell r="F366" t="str">
            <v>MATERIAL DE ESCRITORIO</v>
          </cell>
          <cell r="G366" t="str">
            <v>12 - ESTOQUE ALMOXARIFADO GERAL</v>
          </cell>
          <cell r="H366" t="str">
            <v>Sim</v>
          </cell>
        </row>
        <row r="367">
          <cell r="A367" t="str">
            <v>ES18001067</v>
          </cell>
          <cell r="B367" t="str">
            <v>GRAU CIRURGICO 10 CM - BOBINA DE PAPEL PARA AUTOCLAVE - 100 M</v>
          </cell>
          <cell r="C367" t="str">
            <v>UNID</v>
          </cell>
          <cell r="D367">
            <v>0</v>
          </cell>
          <cell r="E367">
            <v>0</v>
          </cell>
          <cell r="F367" t="str">
            <v>EQUIP E MAT ODONTOLOGICO</v>
          </cell>
          <cell r="G367" t="str">
            <v>12 - ESTOQUE ALMOXARIFADO GERAL</v>
          </cell>
          <cell r="H367" t="str">
            <v>Sim</v>
          </cell>
        </row>
        <row r="368">
          <cell r="A368" t="str">
            <v>ES18000553</v>
          </cell>
          <cell r="B368" t="str">
            <v>LIMA TIPO K NR 25 - 25 MM</v>
          </cell>
          <cell r="C368" t="str">
            <v>PACOTE</v>
          </cell>
          <cell r="D368">
            <v>0</v>
          </cell>
          <cell r="E368">
            <v>0</v>
          </cell>
          <cell r="F368" t="str">
            <v>EQUIP E MAT ODONTOLOGICO</v>
          </cell>
          <cell r="G368" t="str">
            <v>12 - ESTOQUE ALMOXARIFADO GERAL</v>
          </cell>
          <cell r="H368" t="str">
            <v>Sim</v>
          </cell>
        </row>
        <row r="369">
          <cell r="A369" t="str">
            <v>ES06000056</v>
          </cell>
          <cell r="B369" t="str">
            <v>SACO DE LIXO 30 L VERDE PCT 100 UNID</v>
          </cell>
          <cell r="C369" t="str">
            <v>PACOTE</v>
          </cell>
          <cell r="D369">
            <v>71</v>
          </cell>
          <cell r="E369">
            <v>1621</v>
          </cell>
          <cell r="F369" t="str">
            <v>MATERIAL DESCARTAVEL COZINHA</v>
          </cell>
          <cell r="G369" t="str">
            <v>12 - ESTOQUE ALMOXARIFADO GERAL</v>
          </cell>
          <cell r="H369" t="str">
            <v>Sim</v>
          </cell>
        </row>
        <row r="370">
          <cell r="A370" t="str">
            <v>ES15000086</v>
          </cell>
          <cell r="B370" t="str">
            <v>LUSTRA MOVEIS FRASCO 200 ML</v>
          </cell>
          <cell r="C370" t="str">
            <v>UNID</v>
          </cell>
          <cell r="D370">
            <v>24</v>
          </cell>
          <cell r="E370">
            <v>147.36000000000001</v>
          </cell>
          <cell r="F370" t="str">
            <v>EQUIP E MAT HIGIENE E LIMPEZA</v>
          </cell>
          <cell r="G370" t="str">
            <v>12 - ESTOQUE ALMOXARIFADO GERAL</v>
          </cell>
          <cell r="H370" t="str">
            <v>Sim</v>
          </cell>
        </row>
        <row r="371">
          <cell r="A371" t="str">
            <v>ES15000082</v>
          </cell>
          <cell r="B371" t="str">
            <v>LIMPADOR MULTIUSO EMBALAGEM 1L</v>
          </cell>
          <cell r="C371" t="str">
            <v>UNID</v>
          </cell>
          <cell r="D371">
            <v>0</v>
          </cell>
          <cell r="E371">
            <v>0</v>
          </cell>
          <cell r="F371" t="str">
            <v>EQUIP E MAT HIGIENE E LIMPEZA</v>
          </cell>
          <cell r="G371" t="str">
            <v>12 - ESTOQUE ALMOXARIFADO GERAL</v>
          </cell>
          <cell r="H371" t="str">
            <v>Sim</v>
          </cell>
        </row>
        <row r="372">
          <cell r="A372" t="str">
            <v>ES11000261</v>
          </cell>
          <cell r="B372" t="str">
            <v>PAPEL CREPOM LISTRADO MULTIPLO DE 10 UNIDADES</v>
          </cell>
          <cell r="C372" t="str">
            <v>PACOTE</v>
          </cell>
          <cell r="D372">
            <v>787</v>
          </cell>
          <cell r="E372">
            <v>344.16</v>
          </cell>
          <cell r="F372" t="str">
            <v>MATERIAL DE ESCRITORIO</v>
          </cell>
          <cell r="G372" t="str">
            <v>12 - ESTOQUE ALMOXARIFADO GERAL</v>
          </cell>
          <cell r="H372" t="str">
            <v>Sim</v>
          </cell>
        </row>
        <row r="373">
          <cell r="A373" t="str">
            <v>ES11000027</v>
          </cell>
          <cell r="B373" t="str">
            <v>BLOCO DE RECADO AMARELO 76X76  -  PACOTE COM 1 BLOCO</v>
          </cell>
          <cell r="C373" t="str">
            <v>UNID</v>
          </cell>
          <cell r="D373">
            <v>0</v>
          </cell>
          <cell r="E373">
            <v>0</v>
          </cell>
          <cell r="F373" t="str">
            <v>MATERIAL DE ESCRITORIO</v>
          </cell>
          <cell r="G373" t="str">
            <v>12 - ESTOQUE ALMOXARIFADO GERAL</v>
          </cell>
          <cell r="H373" t="str">
            <v>Sim</v>
          </cell>
        </row>
        <row r="374">
          <cell r="A374" t="str">
            <v>ES09000117</v>
          </cell>
          <cell r="B374" t="str">
            <v>CHUVEIRO 4 TEMPERATURAS 110 V 5500 W</v>
          </cell>
          <cell r="C374" t="str">
            <v>UNID</v>
          </cell>
          <cell r="D374">
            <v>5</v>
          </cell>
          <cell r="E374">
            <v>298.37</v>
          </cell>
          <cell r="F374" t="str">
            <v>EQUIP E MAT ELETRICO</v>
          </cell>
          <cell r="G374" t="str">
            <v>12 - ESTOQUE ALMOXARIFADO GERAL</v>
          </cell>
          <cell r="H374" t="str">
            <v>Sim</v>
          </cell>
        </row>
        <row r="375">
          <cell r="A375" t="str">
            <v>ES11000031</v>
          </cell>
          <cell r="B375" t="str">
            <v>BOBINA CALCULADORA</v>
          </cell>
          <cell r="C375" t="str">
            <v>UNID</v>
          </cell>
          <cell r="D375">
            <v>485</v>
          </cell>
          <cell r="E375">
            <v>303.51</v>
          </cell>
          <cell r="F375" t="str">
            <v>MATERIAL DE ESCRITORIO</v>
          </cell>
          <cell r="G375" t="str">
            <v>12 - ESTOQUE ALMOXARIFADO GERAL</v>
          </cell>
          <cell r="H375" t="str">
            <v>Sim</v>
          </cell>
        </row>
        <row r="376">
          <cell r="A376" t="str">
            <v>ES09000557</v>
          </cell>
          <cell r="B376" t="str">
            <v>TAMPA COM FURO CENTRAL 2X4</v>
          </cell>
          <cell r="C376" t="str">
            <v>UNID</v>
          </cell>
          <cell r="D376">
            <v>59</v>
          </cell>
          <cell r="E376">
            <v>278.11</v>
          </cell>
          <cell r="F376" t="str">
            <v>EQUIP E MAT ELETRICO</v>
          </cell>
          <cell r="G376" t="str">
            <v>12 - ESTOQUE ALMOXARIFADO GERAL</v>
          </cell>
          <cell r="H376" t="str">
            <v>Sim</v>
          </cell>
        </row>
        <row r="377">
          <cell r="A377" t="str">
            <v>ES09000594</v>
          </cell>
          <cell r="B377" t="str">
            <v>TOMADA INDUSTRIAL FEMEA 63A 3P+T 220/240V</v>
          </cell>
          <cell r="C377" t="str">
            <v>UNID</v>
          </cell>
          <cell r="D377">
            <v>0</v>
          </cell>
          <cell r="E377">
            <v>0</v>
          </cell>
          <cell r="F377" t="str">
            <v>EQUIP E MAT ELETRICO</v>
          </cell>
          <cell r="G377" t="str">
            <v>12 - ESTOQUE ALMOXARIFADO GERAL</v>
          </cell>
          <cell r="H377" t="str">
            <v>Sim</v>
          </cell>
        </row>
        <row r="378">
          <cell r="A378" t="str">
            <v>ES24000066</v>
          </cell>
          <cell r="B378" t="str">
            <v>BOTINA DE COURO COM BIQUEIRA EM COMPOSITE - TAM 35</v>
          </cell>
          <cell r="C378" t="str">
            <v>PARES</v>
          </cell>
          <cell r="D378">
            <v>1</v>
          </cell>
          <cell r="E378">
            <v>72</v>
          </cell>
          <cell r="F378" t="str">
            <v>EQUIP PROTECAO INDIVIDUAL(EPI)</v>
          </cell>
          <cell r="G378" t="str">
            <v>12 - ESTOQUE ALMOXARIFADO GERAL</v>
          </cell>
          <cell r="H378" t="str">
            <v>Sim</v>
          </cell>
        </row>
        <row r="379">
          <cell r="A379" t="str">
            <v>ES27000529</v>
          </cell>
          <cell r="B379" t="str">
            <v>CAMISA SESC SAUDE COR BRANCA TAM G</v>
          </cell>
          <cell r="C379" t="str">
            <v>UNID</v>
          </cell>
          <cell r="D379">
            <v>0</v>
          </cell>
          <cell r="E379">
            <v>0</v>
          </cell>
          <cell r="F379" t="str">
            <v>UNIFORME</v>
          </cell>
          <cell r="G379" t="str">
            <v>12 - ESTOQUE ALMOXARIFADO GERAL</v>
          </cell>
          <cell r="H379" t="str">
            <v>Sim</v>
          </cell>
        </row>
        <row r="380">
          <cell r="A380" t="str">
            <v>ES27000119</v>
          </cell>
          <cell r="B380" t="str">
            <v>BERMUDA COLEGIO SESC MICROFIBRA UNISEX TAM P</v>
          </cell>
          <cell r="C380" t="str">
            <v>UNID</v>
          </cell>
          <cell r="D380">
            <v>0</v>
          </cell>
          <cell r="E380">
            <v>0</v>
          </cell>
          <cell r="F380" t="str">
            <v>UNIFORME</v>
          </cell>
          <cell r="G380" t="str">
            <v>12 - ESTOQUE ALMOXARIFADO GERAL</v>
          </cell>
          <cell r="H380" t="str">
            <v>Sim</v>
          </cell>
        </row>
        <row r="381">
          <cell r="A381" t="str">
            <v>ES11000286</v>
          </cell>
          <cell r="B381" t="str">
            <v>PAPEL KRAFT EM FOLHAS PACOTE COM 10 FOLHAS</v>
          </cell>
          <cell r="C381" t="str">
            <v>PACOTE</v>
          </cell>
          <cell r="D381">
            <v>14</v>
          </cell>
          <cell r="E381">
            <v>149.96</v>
          </cell>
          <cell r="F381" t="str">
            <v>MATERIAL DE ESCRITORIO</v>
          </cell>
          <cell r="G381" t="str">
            <v>12 - ESTOQUE ALMOXARIFADO GERAL</v>
          </cell>
          <cell r="H381" t="str">
            <v>Sim</v>
          </cell>
        </row>
        <row r="382">
          <cell r="A382" t="str">
            <v>ES12000099</v>
          </cell>
          <cell r="B382" t="str">
            <v>TACO SINUCA / BILHAR / SNOOKER</v>
          </cell>
          <cell r="C382" t="str">
            <v>UNID</v>
          </cell>
          <cell r="D382">
            <v>17</v>
          </cell>
          <cell r="E382">
            <v>288.12</v>
          </cell>
          <cell r="F382" t="str">
            <v>EQUIP E MAT ESPORTIVO</v>
          </cell>
          <cell r="G382" t="str">
            <v>12 - ESTOQUE ALMOXARIFADO GERAL</v>
          </cell>
          <cell r="H382" t="str">
            <v>Sim</v>
          </cell>
        </row>
        <row r="383">
          <cell r="A383" t="str">
            <v>ES24000168</v>
          </cell>
          <cell r="B383" t="str">
            <v>JAPONA TERMICA TAMANHO M</v>
          </cell>
          <cell r="C383" t="str">
            <v>UNID</v>
          </cell>
          <cell r="D383">
            <v>2</v>
          </cell>
          <cell r="E383">
            <v>120</v>
          </cell>
          <cell r="F383" t="str">
            <v>EQUIP PROTECAO INDIVIDUAL(EPI)</v>
          </cell>
          <cell r="G383" t="str">
            <v>12 - ESTOQUE ALMOXARIFADO GERAL</v>
          </cell>
          <cell r="H383" t="str">
            <v>Sim</v>
          </cell>
        </row>
        <row r="384">
          <cell r="A384" t="str">
            <v>ES24000166</v>
          </cell>
          <cell r="B384" t="str">
            <v>JAPONA TERMICA TAMANHO G</v>
          </cell>
          <cell r="C384" t="str">
            <v>UNID</v>
          </cell>
          <cell r="D384">
            <v>8</v>
          </cell>
          <cell r="E384">
            <v>595.04</v>
          </cell>
          <cell r="F384" t="str">
            <v>EQUIP PROTECAO INDIVIDUAL(EPI)</v>
          </cell>
          <cell r="G384" t="str">
            <v>12 - ESTOQUE ALMOXARIFADO GERAL</v>
          </cell>
          <cell r="H384" t="str">
            <v>Sim</v>
          </cell>
        </row>
        <row r="385">
          <cell r="A385" t="str">
            <v>ES07000475</v>
          </cell>
          <cell r="B385" t="str">
            <v>OLHO PLASTICO MOVEL PRETO 12 MM PCT 50 UNID</v>
          </cell>
          <cell r="C385" t="str">
            <v>UNID</v>
          </cell>
          <cell r="D385">
            <v>71</v>
          </cell>
          <cell r="E385">
            <v>250.54</v>
          </cell>
          <cell r="F385" t="str">
            <v>ARTESANATO</v>
          </cell>
          <cell r="G385" t="str">
            <v>12 - ESTOQUE ALMOXARIFADO GERAL</v>
          </cell>
          <cell r="H385" t="str">
            <v>Sim</v>
          </cell>
        </row>
        <row r="386">
          <cell r="A386" t="str">
            <v>ES07000533</v>
          </cell>
          <cell r="B386" t="str">
            <v>PURPURINA COR PRATEADA  PO EXTRA FINO POTE 50 G</v>
          </cell>
          <cell r="C386" t="str">
            <v>UNID</v>
          </cell>
          <cell r="D386">
            <v>2</v>
          </cell>
          <cell r="E386">
            <v>34.72</v>
          </cell>
          <cell r="F386" t="str">
            <v>ARTESANATO</v>
          </cell>
          <cell r="G386" t="str">
            <v>12 - ESTOQUE ALMOXARIFADO GERAL</v>
          </cell>
          <cell r="H386" t="str">
            <v>Sim</v>
          </cell>
        </row>
        <row r="387">
          <cell r="A387" t="str">
            <v>ES07000578</v>
          </cell>
          <cell r="B387" t="str">
            <v>TECIDO 100% ALGODAO MINI POA BRANCO COM FUNDO VERMELHO</v>
          </cell>
          <cell r="C387" t="str">
            <v>M</v>
          </cell>
          <cell r="D387">
            <v>0</v>
          </cell>
          <cell r="E387">
            <v>0</v>
          </cell>
          <cell r="F387" t="str">
            <v>ARTESANATO</v>
          </cell>
          <cell r="G387" t="str">
            <v>12 - ESTOQUE ALMOXARIFADO GERAL</v>
          </cell>
          <cell r="H387" t="str">
            <v>Sim</v>
          </cell>
        </row>
        <row r="388">
          <cell r="A388" t="str">
            <v>ES07000026</v>
          </cell>
          <cell r="B388" t="str">
            <v>BALAO CANUDO COR MARROM PCT 50 UNIDADES</v>
          </cell>
          <cell r="C388" t="str">
            <v>PACOTE</v>
          </cell>
          <cell r="D388">
            <v>105</v>
          </cell>
          <cell r="E388">
            <v>583.79999999999995</v>
          </cell>
          <cell r="F388" t="str">
            <v>ARTESANATO</v>
          </cell>
          <cell r="G388" t="str">
            <v>12 - ESTOQUE ALMOXARIFADO GERAL</v>
          </cell>
          <cell r="H388" t="str">
            <v>Sim</v>
          </cell>
        </row>
        <row r="389">
          <cell r="A389" t="str">
            <v>ES07000005</v>
          </cell>
          <cell r="B389" t="str">
            <v>AGULHA PARA BORDAR DE ACO NIQUELADO NR 5 - PCTE 20 UNIDADES</v>
          </cell>
          <cell r="C389" t="str">
            <v>UNID</v>
          </cell>
          <cell r="D389">
            <v>22</v>
          </cell>
          <cell r="E389">
            <v>58.52</v>
          </cell>
          <cell r="F389" t="str">
            <v>ARTESANATO</v>
          </cell>
          <cell r="G389" t="str">
            <v>12 - ESTOQUE ALMOXARIFADO GERAL</v>
          </cell>
          <cell r="H389" t="str">
            <v>Sim</v>
          </cell>
        </row>
        <row r="390">
          <cell r="A390" t="str">
            <v>ES27000766</v>
          </cell>
          <cell r="B390" t="str">
            <v>JAQUETA - ESPORTE E RECREAÇÃO (PP ao EXG)</v>
          </cell>
          <cell r="C390" t="str">
            <v>UNID</v>
          </cell>
          <cell r="D390">
            <v>0</v>
          </cell>
          <cell r="E390">
            <v>0</v>
          </cell>
          <cell r="F390" t="str">
            <v>UNIFORME</v>
          </cell>
          <cell r="G390" t="str">
            <v>12 - ESTOQUE ALMOXARIFADO GERAL</v>
          </cell>
          <cell r="H390" t="str">
            <v>Sim</v>
          </cell>
        </row>
        <row r="391">
          <cell r="A391" t="str">
            <v>ES11000383</v>
          </cell>
          <cell r="B391" t="str">
            <v>TESOURA MULTIUSO 8" INOX CABO PLASTICO 21CM</v>
          </cell>
          <cell r="C391" t="str">
            <v>UNID</v>
          </cell>
          <cell r="D391">
            <v>133</v>
          </cell>
          <cell r="E391">
            <v>1064</v>
          </cell>
          <cell r="F391" t="str">
            <v>MATERIAL DE ESCRITORIO</v>
          </cell>
          <cell r="G391" t="str">
            <v>12 - ESTOQUE ALMOXARIFADO GERAL</v>
          </cell>
          <cell r="H391" t="str">
            <v>Sim</v>
          </cell>
        </row>
        <row r="392">
          <cell r="A392" t="str">
            <v>ES12000218</v>
          </cell>
          <cell r="B392" t="str">
            <v>CORDA ROTATIVA INDIVIDUAL</v>
          </cell>
          <cell r="C392" t="str">
            <v>UNID</v>
          </cell>
          <cell r="D392">
            <v>11</v>
          </cell>
          <cell r="E392">
            <v>370.7</v>
          </cell>
          <cell r="F392" t="str">
            <v>EQUIP E MAT ESPORTIVO</v>
          </cell>
          <cell r="G392" t="str">
            <v>12 - ESTOQUE ALMOXARIFADO GERAL</v>
          </cell>
          <cell r="H392" t="str">
            <v>Sim</v>
          </cell>
        </row>
        <row r="393">
          <cell r="A393" t="str">
            <v>ES12000179</v>
          </cell>
          <cell r="B393" t="str">
            <v>WALL BALL 25 LIBRAS</v>
          </cell>
          <cell r="C393" t="str">
            <v>UNID</v>
          </cell>
          <cell r="D393">
            <v>0</v>
          </cell>
          <cell r="E393">
            <v>0</v>
          </cell>
          <cell r="F393" t="str">
            <v>EQUIP E MAT ESPORTIVO</v>
          </cell>
          <cell r="G393" t="str">
            <v>12 - ESTOQUE ALMOXARIFADO GERAL</v>
          </cell>
          <cell r="H393" t="str">
            <v>Sim</v>
          </cell>
        </row>
        <row r="394">
          <cell r="A394" t="str">
            <v>ES18000251</v>
          </cell>
          <cell r="B394" t="str">
            <v>BROCA CARBIDE ZECRYA 0151</v>
          </cell>
          <cell r="C394" t="str">
            <v>UNID</v>
          </cell>
          <cell r="D394">
            <v>0</v>
          </cell>
          <cell r="E394">
            <v>0</v>
          </cell>
          <cell r="F394" t="str">
            <v>EQUIP E MAT ODONTOLOGICO</v>
          </cell>
          <cell r="G394" t="str">
            <v>12 - ESTOQUE ALMOXARIFADO GERAL</v>
          </cell>
          <cell r="H394" t="str">
            <v>Sim</v>
          </cell>
        </row>
        <row r="395">
          <cell r="A395" t="str">
            <v>ES24000318</v>
          </cell>
          <cell r="B395" t="str">
            <v>SAPATO OCUPACIONAL IMPERMEAVEL EM EVA SEM CADARCO NA COR PRETO NR 37</v>
          </cell>
          <cell r="C395" t="str">
            <v>PARES</v>
          </cell>
          <cell r="D395">
            <v>3</v>
          </cell>
          <cell r="E395">
            <v>228.84</v>
          </cell>
          <cell r="F395" t="str">
            <v>EQUIP PROTECAO INDIVIDUAL(EPI)</v>
          </cell>
          <cell r="G395" t="str">
            <v>12 - ESTOQUE ALMOXARIFADO GERAL</v>
          </cell>
          <cell r="H395" t="str">
            <v>Sim</v>
          </cell>
        </row>
        <row r="396">
          <cell r="A396" t="str">
            <v>ES12000163</v>
          </cell>
          <cell r="B396" t="str">
            <v>CARRINHO PARA TRANSPORTE DE BOLAS</v>
          </cell>
          <cell r="C396" t="str">
            <v>UNID</v>
          </cell>
          <cell r="D396">
            <v>1</v>
          </cell>
          <cell r="E396">
            <v>566.66</v>
          </cell>
          <cell r="F396" t="str">
            <v>EQUIP E MAT ESPORTIVO</v>
          </cell>
          <cell r="G396" t="str">
            <v>12 - ESTOQUE ALMOXARIFADO GERAL</v>
          </cell>
          <cell r="H396" t="str">
            <v>Sim</v>
          </cell>
        </row>
        <row r="397">
          <cell r="A397" t="str">
            <v>ES09000582</v>
          </cell>
          <cell r="B397" t="str">
            <v>TOMADA 2P+T PARA CONDULETE 3/4 - 10A - COR PRETA</v>
          </cell>
          <cell r="C397" t="str">
            <v>UNID</v>
          </cell>
          <cell r="D397">
            <v>2</v>
          </cell>
          <cell r="E397">
            <v>11.94</v>
          </cell>
          <cell r="F397" t="str">
            <v>EQUIP E MAT ELETRICO</v>
          </cell>
          <cell r="G397" t="str">
            <v>12 - ESTOQUE ALMOXARIFADO GERAL</v>
          </cell>
          <cell r="H397" t="str">
            <v>Sim</v>
          </cell>
        </row>
        <row r="398">
          <cell r="A398" t="str">
            <v>ES07000527</v>
          </cell>
          <cell r="B398" t="str">
            <v>PISTOLA PARA COLA QUENTE MINI</v>
          </cell>
          <cell r="C398" t="str">
            <v>UNID</v>
          </cell>
          <cell r="D398">
            <v>0</v>
          </cell>
          <cell r="E398">
            <v>0</v>
          </cell>
          <cell r="F398" t="str">
            <v>ARTESANATO</v>
          </cell>
          <cell r="G398" t="str">
            <v>12 - ESTOQUE ALMOXARIFADO GERAL</v>
          </cell>
          <cell r="H398" t="str">
            <v>Sim</v>
          </cell>
        </row>
        <row r="399">
          <cell r="A399" t="str">
            <v>ES05000042</v>
          </cell>
          <cell r="B399" t="str">
            <v>TRAVA QUEDAS PARA CORDAS</v>
          </cell>
          <cell r="C399" t="str">
            <v>UNID</v>
          </cell>
          <cell r="D399">
            <v>0</v>
          </cell>
          <cell r="E399">
            <v>0</v>
          </cell>
          <cell r="F399" t="str">
            <v>EQUIP PROTECAO INDIVIDUAL(EPI)</v>
          </cell>
          <cell r="G399" t="str">
            <v>12 - ESTOQUE ALMOXARIFADO GERAL</v>
          </cell>
          <cell r="H399" t="str">
            <v>Sim</v>
          </cell>
        </row>
        <row r="400">
          <cell r="A400" t="str">
            <v>ES15000016</v>
          </cell>
          <cell r="B400" t="str">
            <v>AVENTAL DE PVC BRANCO LONGO</v>
          </cell>
          <cell r="C400" t="str">
            <v>UNID</v>
          </cell>
          <cell r="D400">
            <v>13</v>
          </cell>
          <cell r="E400">
            <v>131.30000000000001</v>
          </cell>
          <cell r="F400" t="str">
            <v>EQUIP E MAT HIGIENE E LIMPEZA</v>
          </cell>
          <cell r="G400" t="str">
            <v>12 - ESTOQUE ALMOXARIFADO GERAL</v>
          </cell>
          <cell r="H400" t="str">
            <v>Sim</v>
          </cell>
        </row>
        <row r="401">
          <cell r="A401" t="str">
            <v>ES09000187</v>
          </cell>
          <cell r="B401" t="str">
            <v>CURVA PVC 90 GRAUS ANTICHAMA  COM ROSCA 1 1/2"</v>
          </cell>
          <cell r="C401" t="str">
            <v>UNID</v>
          </cell>
          <cell r="D401">
            <v>0</v>
          </cell>
          <cell r="E401">
            <v>0</v>
          </cell>
          <cell r="F401" t="str">
            <v>EQUIP E MAT ELETRICO</v>
          </cell>
          <cell r="G401" t="str">
            <v>12 - ESTOQUE ALMOXARIFADO GERAL</v>
          </cell>
          <cell r="H401" t="str">
            <v>Sim</v>
          </cell>
        </row>
        <row r="402">
          <cell r="A402" t="str">
            <v>ES09000554</v>
          </cell>
          <cell r="B402" t="str">
            <v>TAMPA CEGA CONDULETE ALUMINIO 1 1/4"</v>
          </cell>
          <cell r="C402" t="str">
            <v>UNID</v>
          </cell>
          <cell r="D402">
            <v>35</v>
          </cell>
          <cell r="E402">
            <v>103.95</v>
          </cell>
          <cell r="F402" t="str">
            <v>EQUIP E MAT ELETRICO</v>
          </cell>
          <cell r="G402" t="str">
            <v>12 - ESTOQUE ALMOXARIFADO GERAL</v>
          </cell>
          <cell r="H402" t="str">
            <v>Sim</v>
          </cell>
        </row>
        <row r="403">
          <cell r="A403" t="str">
            <v>ES11000289</v>
          </cell>
          <cell r="B403" t="str">
            <v>PAPEL LAMINADO PRATEADO MULTIPLO DE 10 UNIDADES</v>
          </cell>
          <cell r="C403" t="str">
            <v>PACOTE</v>
          </cell>
          <cell r="D403">
            <v>30</v>
          </cell>
          <cell r="E403">
            <v>765</v>
          </cell>
          <cell r="F403" t="str">
            <v>MATERIAL DE ESCRITORIO</v>
          </cell>
          <cell r="G403" t="str">
            <v>12 - ESTOQUE ALMOXARIFADO GERAL</v>
          </cell>
          <cell r="H403" t="str">
            <v>Sim</v>
          </cell>
        </row>
        <row r="404">
          <cell r="A404" t="str">
            <v>ES11000312</v>
          </cell>
          <cell r="B404" t="str">
            <v>PASTA CATALOGO 50 PLASTICOS</v>
          </cell>
          <cell r="C404" t="str">
            <v>UNID</v>
          </cell>
          <cell r="D404">
            <v>24</v>
          </cell>
          <cell r="E404">
            <v>364.8</v>
          </cell>
          <cell r="F404" t="str">
            <v>MATERIAL DE ESCRITORIO</v>
          </cell>
          <cell r="G404" t="str">
            <v>12 - ESTOQUE ALMOXARIFADO GERAL</v>
          </cell>
          <cell r="H404" t="str">
            <v>Sim</v>
          </cell>
        </row>
        <row r="405">
          <cell r="A405" t="str">
            <v>ES11000222</v>
          </cell>
          <cell r="B405" t="str">
            <v>PAPEL CAMURCA AMARELO PACOTE 25 FOLHAS</v>
          </cell>
          <cell r="C405" t="str">
            <v>PACOTE</v>
          </cell>
          <cell r="D405">
            <v>171</v>
          </cell>
          <cell r="E405">
            <v>2180.9699999999998</v>
          </cell>
          <cell r="F405" t="str">
            <v>MATERIAL DE ESCRITORIO</v>
          </cell>
          <cell r="G405" t="str">
            <v>12 - ESTOQUE ALMOXARIFADO GERAL</v>
          </cell>
          <cell r="H405" t="str">
            <v>Sim</v>
          </cell>
        </row>
        <row r="406">
          <cell r="A406" t="str">
            <v>ES11000242</v>
          </cell>
          <cell r="B406" t="str">
            <v>PAPEL CELOFANE TRANSPARENTE PACOTE 50 FOLHAS</v>
          </cell>
          <cell r="C406" t="str">
            <v>UNID</v>
          </cell>
          <cell r="D406">
            <v>6</v>
          </cell>
          <cell r="E406">
            <v>233.4</v>
          </cell>
          <cell r="F406" t="str">
            <v>MATERIAL DE ESCRITORIO</v>
          </cell>
          <cell r="G406" t="str">
            <v>12 - ESTOQUE ALMOXARIFADO GERAL</v>
          </cell>
          <cell r="H406" t="str">
            <v>Sim</v>
          </cell>
        </row>
        <row r="407">
          <cell r="A407" t="str">
            <v>ES11000142</v>
          </cell>
          <cell r="B407" t="str">
            <v>FITA ADESIVA 12 X 10 AZUL</v>
          </cell>
          <cell r="C407" t="str">
            <v>UNID</v>
          </cell>
          <cell r="D407">
            <v>2</v>
          </cell>
          <cell r="E407">
            <v>0.8</v>
          </cell>
          <cell r="F407" t="str">
            <v>MATERIAL DE ESCRITORIO</v>
          </cell>
          <cell r="G407" t="str">
            <v>12 - ESTOQUE ALMOXARIFADO GERAL</v>
          </cell>
          <cell r="H407" t="str">
            <v>Sim</v>
          </cell>
        </row>
        <row r="408">
          <cell r="A408" t="str">
            <v>ES14000019</v>
          </cell>
          <cell r="B408" t="str">
            <v>FILTRO PARA PURIFICADOR (7720)</v>
          </cell>
          <cell r="C408" t="str">
            <v>UNID</v>
          </cell>
          <cell r="D408">
            <v>0</v>
          </cell>
          <cell r="E408">
            <v>0</v>
          </cell>
          <cell r="F408" t="str">
            <v>EQUIP E MAT HIDRAULICOS</v>
          </cell>
          <cell r="G408" t="str">
            <v>12 - ESTOQUE ALMOXARIFADO GERAL</v>
          </cell>
          <cell r="H408" t="str">
            <v>Sim</v>
          </cell>
        </row>
        <row r="409">
          <cell r="A409" t="str">
            <v>ES11000100</v>
          </cell>
          <cell r="B409" t="str">
            <v>CARTOLINA VERDE</v>
          </cell>
          <cell r="C409" t="str">
            <v>UNID</v>
          </cell>
          <cell r="D409">
            <v>9532</v>
          </cell>
          <cell r="E409">
            <v>2138.38</v>
          </cell>
          <cell r="F409" t="str">
            <v>MATERIAL DE ESCRITORIO</v>
          </cell>
          <cell r="G409" t="str">
            <v>12 - ESTOQUE ALMOXARIFADO GERAL</v>
          </cell>
          <cell r="H409" t="str">
            <v>Sim</v>
          </cell>
        </row>
        <row r="410">
          <cell r="A410" t="str">
            <v>ES24000193</v>
          </cell>
          <cell r="B410" t="str">
            <v>LUVA DE PROCEDIMENTO NITRILICA - COR AZUL TAM 10 - EG</v>
          </cell>
          <cell r="C410" t="str">
            <v>CX</v>
          </cell>
          <cell r="D410">
            <v>15</v>
          </cell>
          <cell r="E410">
            <v>444.15</v>
          </cell>
          <cell r="F410" t="str">
            <v>EQUIP PROTECAO INDIVIDUAL(EPI)</v>
          </cell>
          <cell r="G410" t="str">
            <v>12 - ESTOQUE ALMOXARIFADO GERAL</v>
          </cell>
          <cell r="H410" t="str">
            <v>Sim</v>
          </cell>
        </row>
        <row r="411">
          <cell r="A411" t="str">
            <v>ES18001148</v>
          </cell>
          <cell r="B411" t="str">
            <v>PANO MULTIUSO DESCARTAVEL PARA LIMPEZA - PCTE 50 UNID.</v>
          </cell>
          <cell r="C411" t="str">
            <v>PACOTE</v>
          </cell>
          <cell r="D411">
            <v>0</v>
          </cell>
          <cell r="E411">
            <v>0</v>
          </cell>
          <cell r="F411" t="str">
            <v>EQUIP E MAT ODONTOLOGICO</v>
          </cell>
          <cell r="G411" t="str">
            <v>12 - ESTOQUE ALMOXARIFADO GERAL</v>
          </cell>
          <cell r="H411" t="str">
            <v>Sim</v>
          </cell>
        </row>
        <row r="412">
          <cell r="A412" t="str">
            <v>ES27000656</v>
          </cell>
          <cell r="B412" t="str">
            <v>CAMISETA REGATA COLEGIO SESC TAM 10</v>
          </cell>
          <cell r="C412" t="str">
            <v>UNID</v>
          </cell>
          <cell r="D412">
            <v>199</v>
          </cell>
          <cell r="E412">
            <v>3006.27</v>
          </cell>
          <cell r="F412" t="str">
            <v>UNIFORME</v>
          </cell>
          <cell r="G412" t="str">
            <v>12 - ESTOQUE ALMOXARIFADO GERAL</v>
          </cell>
          <cell r="H412" t="str">
            <v>Sim</v>
          </cell>
        </row>
        <row r="413">
          <cell r="A413" t="str">
            <v>ES27000163</v>
          </cell>
          <cell r="B413" t="str">
            <v>CALCA COLEGIO SESC MICROFIBRA UNISEX TAM 14</v>
          </cell>
          <cell r="C413" t="str">
            <v>UNID</v>
          </cell>
          <cell r="D413">
            <v>23</v>
          </cell>
          <cell r="E413">
            <v>493.36</v>
          </cell>
          <cell r="F413" t="str">
            <v>UNIFORME</v>
          </cell>
          <cell r="G413" t="str">
            <v>12 - ESTOQUE ALMOXARIFADO GERAL</v>
          </cell>
          <cell r="H413" t="str">
            <v>Sim</v>
          </cell>
        </row>
        <row r="414">
          <cell r="A414" t="str">
            <v>ES11000203</v>
          </cell>
          <cell r="B414" t="str">
            <v>LAPIS PROFISSIONAL PRETO 4B</v>
          </cell>
          <cell r="C414" t="str">
            <v>UNID</v>
          </cell>
          <cell r="D414">
            <v>81</v>
          </cell>
          <cell r="E414">
            <v>113.4</v>
          </cell>
          <cell r="F414" t="str">
            <v>MATERIAL DE ESCRITORIO</v>
          </cell>
          <cell r="G414" t="str">
            <v>12 - ESTOQUE ALMOXARIFADO GERAL</v>
          </cell>
          <cell r="H414" t="str">
            <v>Sim</v>
          </cell>
        </row>
        <row r="415">
          <cell r="A415" t="str">
            <v>ES11000130</v>
          </cell>
          <cell r="B415" t="str">
            <v>ESPIRAL 25 MM PACOTE 48 UNIDADES</v>
          </cell>
          <cell r="C415" t="str">
            <v>UNID</v>
          </cell>
          <cell r="D415">
            <v>0</v>
          </cell>
          <cell r="E415">
            <v>0</v>
          </cell>
          <cell r="F415" t="str">
            <v>MATERIAL DE ESCRITORIO</v>
          </cell>
          <cell r="G415" t="str">
            <v>12 - ESTOQUE ALMOXARIFADO GERAL</v>
          </cell>
          <cell r="H415" t="str">
            <v>Sim</v>
          </cell>
        </row>
        <row r="416">
          <cell r="A416" t="str">
            <v>ES11000191</v>
          </cell>
          <cell r="B416" t="str">
            <v>GRAMPO 23/13 GALVANIZADO</v>
          </cell>
          <cell r="C416" t="str">
            <v>UNID</v>
          </cell>
          <cell r="D416">
            <v>6</v>
          </cell>
          <cell r="E416">
            <v>78</v>
          </cell>
          <cell r="F416" t="str">
            <v>MATERIAL DE ESCRITORIO</v>
          </cell>
          <cell r="G416" t="str">
            <v>12 - ESTOQUE ALMOXARIFADO GERAL</v>
          </cell>
          <cell r="H416" t="str">
            <v>Sim</v>
          </cell>
        </row>
        <row r="417">
          <cell r="A417" t="str">
            <v>ES21000057</v>
          </cell>
          <cell r="B417" t="str">
            <v>BALAO DE LATEX  Nº 9 - COR LILAS</v>
          </cell>
          <cell r="C417" t="str">
            <v>PACOTE</v>
          </cell>
          <cell r="D417">
            <v>372</v>
          </cell>
          <cell r="E417">
            <v>5022</v>
          </cell>
          <cell r="F417" t="str">
            <v>BRINDES PERSONALIZADOS</v>
          </cell>
          <cell r="G417" t="str">
            <v>12 - ESTOQUE ALMOXARIFADO GERAL</v>
          </cell>
          <cell r="H417" t="str">
            <v>Sim</v>
          </cell>
        </row>
        <row r="418">
          <cell r="A418" t="str">
            <v>ES27000149</v>
          </cell>
          <cell r="B418" t="str">
            <v>BLAZER MASCULINO AZUL MARINHO TAM P</v>
          </cell>
          <cell r="C418" t="str">
            <v>UNID</v>
          </cell>
          <cell r="D418">
            <v>0</v>
          </cell>
          <cell r="E418">
            <v>0</v>
          </cell>
          <cell r="F418" t="str">
            <v>UNIFORME</v>
          </cell>
          <cell r="G418" t="str">
            <v>12 - ESTOQUE ALMOXARIFADO GERAL</v>
          </cell>
          <cell r="H418" t="str">
            <v>Sim</v>
          </cell>
        </row>
        <row r="419">
          <cell r="A419" t="str">
            <v>ES07000171</v>
          </cell>
          <cell r="B419" t="str">
            <v>CONTAS DE ACRILICO TRANSPARENTE MOD CRISTAL 8MM COR VERDE - PCT 500G</v>
          </cell>
          <cell r="C419" t="str">
            <v>PACOTE</v>
          </cell>
          <cell r="D419">
            <v>15</v>
          </cell>
          <cell r="E419">
            <v>212.25</v>
          </cell>
          <cell r="F419" t="str">
            <v>ARTESANATO</v>
          </cell>
          <cell r="G419" t="str">
            <v>12 - ESTOQUE ALMOXARIFADO GERAL</v>
          </cell>
          <cell r="H419" t="str">
            <v>Sim</v>
          </cell>
        </row>
        <row r="420">
          <cell r="A420" t="str">
            <v>ES07000437</v>
          </cell>
          <cell r="B420" t="str">
            <v>MATRIZ PARA ILHOS Nº 54 / 222 15</v>
          </cell>
          <cell r="C420" t="str">
            <v>UNID</v>
          </cell>
          <cell r="D420">
            <v>3</v>
          </cell>
          <cell r="E420">
            <v>110.91</v>
          </cell>
          <cell r="F420" t="str">
            <v>ARTESANATO</v>
          </cell>
          <cell r="G420" t="str">
            <v>12 - ESTOQUE ALMOXARIFADO GERAL</v>
          </cell>
          <cell r="H420" t="str">
            <v>Sim</v>
          </cell>
        </row>
        <row r="421">
          <cell r="A421" t="str">
            <v>ES27000064</v>
          </cell>
          <cell r="B421" t="str">
            <v>AGASALHO COLEGIO SESC TAM 14</v>
          </cell>
          <cell r="C421" t="str">
            <v>UNID</v>
          </cell>
          <cell r="D421">
            <v>7</v>
          </cell>
          <cell r="E421">
            <v>147</v>
          </cell>
          <cell r="F421" t="str">
            <v>UNIFORME</v>
          </cell>
          <cell r="G421" t="str">
            <v>12 - ESTOQUE ALMOXARIFADO GERAL</v>
          </cell>
          <cell r="H421" t="str">
            <v>Sim</v>
          </cell>
        </row>
        <row r="422">
          <cell r="A422" t="str">
            <v>ES27000086</v>
          </cell>
          <cell r="B422" t="str">
            <v>AVENTAL UNISSEX CAFETERIA PALLADIUM TAM XG</v>
          </cell>
          <cell r="C422" t="str">
            <v>UNID</v>
          </cell>
          <cell r="D422">
            <v>1</v>
          </cell>
          <cell r="E422">
            <v>37.200000000000003</v>
          </cell>
          <cell r="F422" t="str">
            <v>UNIFORME</v>
          </cell>
          <cell r="G422" t="str">
            <v>12 - ESTOQUE ALMOXARIFADO GERAL</v>
          </cell>
          <cell r="H422" t="str">
            <v>Sim</v>
          </cell>
        </row>
        <row r="423">
          <cell r="A423" t="str">
            <v>ES05000198</v>
          </cell>
          <cell r="B423" t="str">
            <v>LAMPADA COMPACTA L/D 3U-25W-127V</v>
          </cell>
          <cell r="C423" t="str">
            <v>UNID</v>
          </cell>
          <cell r="D423">
            <v>837</v>
          </cell>
          <cell r="E423">
            <v>8370</v>
          </cell>
          <cell r="F423" t="str">
            <v>MATERIAL CONSTRUCAO E REFORMA</v>
          </cell>
          <cell r="G423" t="str">
            <v>12 - ESTOQUE ALMOXARIFADO GERAL</v>
          </cell>
          <cell r="H423" t="str">
            <v>Sim</v>
          </cell>
        </row>
        <row r="424">
          <cell r="A424" t="str">
            <v>ES05000440</v>
          </cell>
          <cell r="B424" t="str">
            <v>ROLO DE LA CARNEIRO 23 CM</v>
          </cell>
          <cell r="C424" t="str">
            <v>UNID</v>
          </cell>
          <cell r="D424">
            <v>0</v>
          </cell>
          <cell r="E424">
            <v>0</v>
          </cell>
          <cell r="F424" t="str">
            <v>TINTA E AFINS</v>
          </cell>
          <cell r="G424" t="str">
            <v>12 - ESTOQUE ALMOXARIFADO GERAL</v>
          </cell>
          <cell r="H424" t="str">
            <v>Sim</v>
          </cell>
        </row>
        <row r="425">
          <cell r="A425" t="str">
            <v>ES05000528</v>
          </cell>
          <cell r="B425" t="str">
            <v>TINTA EPOXI BRANCO COM CATALIZADOR - 3,6 LITROS</v>
          </cell>
          <cell r="C425" t="str">
            <v>LATA</v>
          </cell>
          <cell r="D425">
            <v>0</v>
          </cell>
          <cell r="E425">
            <v>0</v>
          </cell>
          <cell r="F425" t="str">
            <v>TINTA E AFINS</v>
          </cell>
          <cell r="G425" t="str">
            <v>12 - ESTOQUE ALMOXARIFADO GERAL</v>
          </cell>
          <cell r="H425" t="str">
            <v>Sim</v>
          </cell>
        </row>
        <row r="426">
          <cell r="A426" t="str">
            <v>ES09000207</v>
          </cell>
          <cell r="B426" t="str">
            <v>DISJUNTOR DIN BIPOLAR 50A CURVA C - TRILHO DIN</v>
          </cell>
          <cell r="C426" t="str">
            <v>UNID</v>
          </cell>
          <cell r="D426">
            <v>8</v>
          </cell>
          <cell r="E426">
            <v>180.4</v>
          </cell>
          <cell r="F426" t="str">
            <v>EQUIP E MAT ELETRICO</v>
          </cell>
          <cell r="G426" t="str">
            <v>12 - ESTOQUE ALMOXARIFADO GERAL</v>
          </cell>
          <cell r="H426" t="str">
            <v>Sim</v>
          </cell>
        </row>
        <row r="427">
          <cell r="A427" t="str">
            <v>ES09000217</v>
          </cell>
          <cell r="B427" t="str">
            <v>DISJUNTOR MONOPOLAR 25A PARA TRILHO DIN</v>
          </cell>
          <cell r="C427" t="str">
            <v>UNID</v>
          </cell>
          <cell r="D427">
            <v>14</v>
          </cell>
          <cell r="E427">
            <v>110.6</v>
          </cell>
          <cell r="F427" t="str">
            <v>EQUIP E MAT ELETRICO</v>
          </cell>
          <cell r="G427" t="str">
            <v>12 - ESTOQUE ALMOXARIFADO GERAL</v>
          </cell>
          <cell r="H427" t="str">
            <v>Sim</v>
          </cell>
        </row>
        <row r="428">
          <cell r="A428" t="str">
            <v>ES24000031</v>
          </cell>
          <cell r="B428" t="str">
            <v>CALÇADO DE SEGURANÇATIPO PVC NR 35</v>
          </cell>
          <cell r="C428" t="str">
            <v>PARES</v>
          </cell>
          <cell r="D428">
            <v>4</v>
          </cell>
          <cell r="E428">
            <v>168.6</v>
          </cell>
          <cell r="F428" t="str">
            <v>EQUIP PROTECAO INDIVIDUAL(EPI)</v>
          </cell>
          <cell r="G428" t="str">
            <v>12 - ESTOQUE ALMOXARIFADO GERAL</v>
          </cell>
          <cell r="H428" t="str">
            <v>Sim</v>
          </cell>
        </row>
        <row r="429">
          <cell r="A429" t="str">
            <v>ES24000307</v>
          </cell>
          <cell r="B429" t="str">
            <v>LUVA DE VAQUETA PARA TRABALHOCOM MOTOSERRA</v>
          </cell>
          <cell r="C429" t="str">
            <v>PARES</v>
          </cell>
          <cell r="D429">
            <v>24</v>
          </cell>
          <cell r="E429">
            <v>1051.68</v>
          </cell>
          <cell r="F429" t="str">
            <v>EQUIP PROTECAO INDIVIDUAL(EPI)</v>
          </cell>
          <cell r="G429" t="str">
            <v>12 - ESTOQUE ALMOXARIFADO GERAL</v>
          </cell>
          <cell r="H429" t="str">
            <v>Sim</v>
          </cell>
        </row>
        <row r="430">
          <cell r="A430" t="str">
            <v>ES11000320</v>
          </cell>
          <cell r="B430" t="str">
            <v>PASTA SUSPENSA COM PRESILHA</v>
          </cell>
          <cell r="C430" t="str">
            <v>UNID</v>
          </cell>
          <cell r="D430">
            <v>7</v>
          </cell>
          <cell r="E430">
            <v>11.7</v>
          </cell>
          <cell r="F430" t="str">
            <v>MATERIAL DE ESCRITORIO</v>
          </cell>
          <cell r="G430" t="str">
            <v>12 - ESTOQUE ALMOXARIFADO GERAL</v>
          </cell>
          <cell r="H430" t="str">
            <v>Sim</v>
          </cell>
        </row>
        <row r="431">
          <cell r="A431" t="str">
            <v>ES11000154</v>
          </cell>
          <cell r="B431" t="str">
            <v>FITA CORRETIVA</v>
          </cell>
          <cell r="C431" t="str">
            <v>UNID</v>
          </cell>
          <cell r="D431">
            <v>348</v>
          </cell>
          <cell r="E431">
            <v>2366.4</v>
          </cell>
          <cell r="F431" t="str">
            <v>MATERIAL DE ESCRITORIO</v>
          </cell>
          <cell r="G431" t="str">
            <v>12 - ESTOQUE ALMOXARIFADO GERAL</v>
          </cell>
          <cell r="H431" t="str">
            <v>Sim</v>
          </cell>
        </row>
        <row r="432">
          <cell r="A432" t="str">
            <v>ES18000729</v>
          </cell>
          <cell r="B432" t="str">
            <v>AGULHA DESCARTAVEL HIPODERMICA 40 X 1,2MM CX 100 UNID</v>
          </cell>
          <cell r="C432" t="str">
            <v>CX</v>
          </cell>
          <cell r="D432">
            <v>0</v>
          </cell>
          <cell r="E432">
            <v>0</v>
          </cell>
          <cell r="F432" t="str">
            <v>EQUIP E MAT MEDICO</v>
          </cell>
          <cell r="G432" t="str">
            <v>12 - ESTOQUE ALMOXARIFADO GERAL</v>
          </cell>
          <cell r="H432" t="str">
            <v>Sim</v>
          </cell>
        </row>
        <row r="433">
          <cell r="A433" t="str">
            <v>ES18000308</v>
          </cell>
          <cell r="B433" t="str">
            <v>BROCA DIAMANTADA CA NR 06</v>
          </cell>
          <cell r="C433" t="str">
            <v>UNID</v>
          </cell>
          <cell r="D433">
            <v>0</v>
          </cell>
          <cell r="E433">
            <v>0</v>
          </cell>
          <cell r="F433" t="str">
            <v>EQUIP E MAT ODONTOLOGICO</v>
          </cell>
          <cell r="G433" t="str">
            <v>12 - ESTOQUE ALMOXARIFADO GERAL</v>
          </cell>
          <cell r="H433" t="str">
            <v>Sim</v>
          </cell>
        </row>
        <row r="434">
          <cell r="A434" t="str">
            <v>ES12000159</v>
          </cell>
          <cell r="B434" t="str">
            <v>PASTA PRANCHETA MAGNÉTICA PARA FUTSAL</v>
          </cell>
          <cell r="C434" t="str">
            <v>UNID</v>
          </cell>
          <cell r="D434">
            <v>4</v>
          </cell>
          <cell r="E434">
            <v>365.68</v>
          </cell>
          <cell r="F434" t="str">
            <v>EQUIP E MAT ESPORTIVO</v>
          </cell>
          <cell r="G434" t="str">
            <v>12 - ESTOQUE ALMOXARIFADO GERAL</v>
          </cell>
          <cell r="H434" t="str">
            <v>Sim</v>
          </cell>
        </row>
        <row r="435">
          <cell r="A435" t="str">
            <v>ES14000052</v>
          </cell>
          <cell r="B435" t="str">
            <v>TAMPA DE RALO 15 X 15 CM</v>
          </cell>
          <cell r="C435" t="str">
            <v>UNID</v>
          </cell>
          <cell r="D435">
            <v>23</v>
          </cell>
          <cell r="E435">
            <v>598</v>
          </cell>
          <cell r="F435" t="str">
            <v>EQUIP E MAT HIDRAULICOS</v>
          </cell>
          <cell r="G435" t="str">
            <v>12 - ESTOQUE ALMOXARIFADO GERAL</v>
          </cell>
          <cell r="H435" t="str">
            <v>Sim</v>
          </cell>
        </row>
        <row r="436">
          <cell r="A436" t="str">
            <v>ES05000562</v>
          </cell>
          <cell r="B436" t="str">
            <v>TELHA CUMEEIRA EM FIBROCIMENTO 6 MM 58X92 CM COR CINZA</v>
          </cell>
          <cell r="C436" t="str">
            <v>UNID</v>
          </cell>
          <cell r="D436">
            <v>10</v>
          </cell>
          <cell r="E436">
            <v>660</v>
          </cell>
          <cell r="F436" t="str">
            <v>TELHA PARA CONSTRUÇÃO E REFORM</v>
          </cell>
          <cell r="G436" t="str">
            <v>12 - ESTOQUE ALMOXARIFADO GERAL</v>
          </cell>
          <cell r="H436" t="str">
            <v>Sim</v>
          </cell>
        </row>
        <row r="437">
          <cell r="A437" t="str">
            <v>ES05000545</v>
          </cell>
          <cell r="B437" t="str">
            <v>ELETRODO PARA SOLDA E6013</v>
          </cell>
          <cell r="C437" t="str">
            <v>KG</v>
          </cell>
          <cell r="D437">
            <v>6</v>
          </cell>
          <cell r="E437">
            <v>168</v>
          </cell>
          <cell r="F437" t="str">
            <v>FERRAMENTAS E FERRAGENS</v>
          </cell>
          <cell r="G437" t="str">
            <v>12 - ESTOQUE ALMOXARIFADO GERAL</v>
          </cell>
          <cell r="H437" t="str">
            <v>Sim</v>
          </cell>
        </row>
        <row r="438">
          <cell r="A438" t="str">
            <v>ES11000380</v>
          </cell>
          <cell r="B438" t="str">
            <v>TESOURA DE PICOTAR</v>
          </cell>
          <cell r="C438" t="str">
            <v>UNID</v>
          </cell>
          <cell r="D438">
            <v>34</v>
          </cell>
          <cell r="E438">
            <v>255</v>
          </cell>
          <cell r="F438" t="str">
            <v>MATERIAL DE ESCRITORIO</v>
          </cell>
          <cell r="G438" t="str">
            <v>12 - ESTOQUE ALMOXARIFADO GERAL</v>
          </cell>
          <cell r="H438" t="str">
            <v>Sim</v>
          </cell>
        </row>
        <row r="439">
          <cell r="A439" t="str">
            <v>ES15000168</v>
          </cell>
          <cell r="B439" t="str">
            <v>REFIL PARA MOP ÚMIDO</v>
          </cell>
          <cell r="C439" t="str">
            <v>UNID</v>
          </cell>
          <cell r="D439">
            <v>28</v>
          </cell>
          <cell r="E439">
            <v>1064</v>
          </cell>
          <cell r="F439" t="str">
            <v>EQUIP E MAT HIGIENE E LIMPEZA</v>
          </cell>
          <cell r="G439" t="str">
            <v>12 - ESTOQUE ALMOXARIFADO GERAL</v>
          </cell>
          <cell r="H439" t="str">
            <v>Sim</v>
          </cell>
        </row>
        <row r="440">
          <cell r="A440" t="str">
            <v>ES27000596</v>
          </cell>
          <cell r="B440" t="str">
            <v>CAMISA UNISSEX CRIAR  SESC - COR VERDE - TAM 12</v>
          </cell>
          <cell r="C440" t="str">
            <v>UNID</v>
          </cell>
          <cell r="D440">
            <v>0</v>
          </cell>
          <cell r="E440">
            <v>0</v>
          </cell>
          <cell r="F440" t="str">
            <v>UNIFORME</v>
          </cell>
          <cell r="G440" t="str">
            <v>12 - ESTOQUE ALMOXARIFADO GERAL</v>
          </cell>
          <cell r="H440" t="str">
            <v>Sim</v>
          </cell>
        </row>
        <row r="441">
          <cell r="A441" t="str">
            <v>ES09000099</v>
          </cell>
          <cell r="B441" t="str">
            <v>CAIXA COM DISJUNTOR E TOMADA PARA AR CONDICIONADO 20A</v>
          </cell>
          <cell r="C441" t="str">
            <v>UNID</v>
          </cell>
          <cell r="D441">
            <v>0</v>
          </cell>
          <cell r="E441">
            <v>0</v>
          </cell>
          <cell r="F441" t="str">
            <v>EQUIP E MAT ELETRICO</v>
          </cell>
          <cell r="G441" t="str">
            <v>12 - ESTOQUE ALMOXARIFADO GERAL</v>
          </cell>
          <cell r="H441" t="str">
            <v>Sim</v>
          </cell>
        </row>
        <row r="442">
          <cell r="A442" t="str">
            <v>ES05000288</v>
          </cell>
          <cell r="B442" t="str">
            <v>REGISTRO DE ESFERA 2" FUNDIDO</v>
          </cell>
          <cell r="C442" t="str">
            <v>UNID</v>
          </cell>
          <cell r="D442">
            <v>0</v>
          </cell>
          <cell r="E442">
            <v>0</v>
          </cell>
          <cell r="F442" t="str">
            <v>MATERIAL CONSTRUCAO E REFORMA</v>
          </cell>
          <cell r="G442" t="str">
            <v>12 - ESTOQUE ALMOXARIFADO GERAL</v>
          </cell>
          <cell r="H442" t="str">
            <v>Sim</v>
          </cell>
        </row>
        <row r="443">
          <cell r="A443" t="str">
            <v>ES09000065</v>
          </cell>
          <cell r="B443" t="str">
            <v>CABO FLEXIVEL AZUL 10,0MM 750V - ROLO 100 M</v>
          </cell>
          <cell r="C443" t="str">
            <v>ROLO</v>
          </cell>
          <cell r="D443">
            <v>0</v>
          </cell>
          <cell r="E443">
            <v>0</v>
          </cell>
          <cell r="F443" t="str">
            <v>EQUIP E MAT ELETRICO</v>
          </cell>
          <cell r="G443" t="str">
            <v>12 - ESTOQUE ALMOXARIFADO GERAL</v>
          </cell>
          <cell r="H443" t="str">
            <v>Sim</v>
          </cell>
        </row>
        <row r="444">
          <cell r="A444" t="str">
            <v>ES11000272</v>
          </cell>
          <cell r="B444" t="str">
            <v>PAPEL CREPOM VERMELHO MULTIPLO DE 10 UNIDADES</v>
          </cell>
          <cell r="C444" t="str">
            <v>PACOTE</v>
          </cell>
          <cell r="D444">
            <v>91</v>
          </cell>
          <cell r="E444">
            <v>40.51</v>
          </cell>
          <cell r="F444" t="str">
            <v>MATERIAL DE ESCRITORIO</v>
          </cell>
          <cell r="G444" t="str">
            <v>12 - ESTOQUE ALMOXARIFADO GERAL</v>
          </cell>
          <cell r="H444" t="str">
            <v>Sim</v>
          </cell>
        </row>
        <row r="445">
          <cell r="A445" t="str">
            <v>ES11000185</v>
          </cell>
          <cell r="B445" t="str">
            <v>GIZ DE CERA ESTACA COR VERMELHA CX 12 UNID</v>
          </cell>
          <cell r="C445" t="str">
            <v>UNID</v>
          </cell>
          <cell r="D445">
            <v>111</v>
          </cell>
          <cell r="E445">
            <v>271.95</v>
          </cell>
          <cell r="F445" t="str">
            <v>MATERIAL DE ESCRITORIO</v>
          </cell>
          <cell r="G445" t="str">
            <v>12 - ESTOQUE ALMOXARIFADO GERAL</v>
          </cell>
          <cell r="H445" t="str">
            <v>Sim</v>
          </cell>
        </row>
        <row r="446">
          <cell r="A446" t="str">
            <v>ES11000081</v>
          </cell>
          <cell r="B446" t="str">
            <v>CANETA PARA RETROPROJETOR 2.0 MM COR AZUL</v>
          </cell>
          <cell r="C446" t="str">
            <v>UNID</v>
          </cell>
          <cell r="D446">
            <v>8</v>
          </cell>
          <cell r="E446">
            <v>12.21</v>
          </cell>
          <cell r="F446" t="str">
            <v>MATERIAL DE ESCRITORIO</v>
          </cell>
          <cell r="G446" t="str">
            <v>12 - ESTOQUE ALMOXARIFADO GERAL</v>
          </cell>
          <cell r="H446" t="str">
            <v>Sim</v>
          </cell>
        </row>
        <row r="447">
          <cell r="A447" t="str">
            <v>ES24000098</v>
          </cell>
          <cell r="B447" t="str">
            <v>BOTINA DE SEGURANCA PRETA ELASTICO COM BICO TIPO COMPOSITE NR 35</v>
          </cell>
          <cell r="C447" t="str">
            <v>PARES</v>
          </cell>
          <cell r="D447">
            <v>4</v>
          </cell>
          <cell r="E447">
            <v>407.23</v>
          </cell>
          <cell r="F447" t="str">
            <v>EQUIP PROTECAO INDIVIDUAL(EPI)</v>
          </cell>
          <cell r="G447" t="str">
            <v>12 - ESTOQUE ALMOXARIFADO GERAL</v>
          </cell>
          <cell r="H447" t="str">
            <v>Sim</v>
          </cell>
        </row>
        <row r="448">
          <cell r="A448" t="str">
            <v>ES07000571</v>
          </cell>
          <cell r="B448" t="str">
            <v>TECIDO 100% ALGODAO LISTRAS PRETO E BRANCO</v>
          </cell>
          <cell r="C448" t="str">
            <v>M</v>
          </cell>
          <cell r="D448">
            <v>0</v>
          </cell>
          <cell r="E448">
            <v>0</v>
          </cell>
          <cell r="F448" t="str">
            <v>ARTESANATO</v>
          </cell>
          <cell r="G448" t="str">
            <v>12 - ESTOQUE ALMOXARIFADO GERAL</v>
          </cell>
          <cell r="H448" t="str">
            <v>Sim</v>
          </cell>
        </row>
        <row r="449">
          <cell r="A449" t="str">
            <v>ES07000372</v>
          </cell>
          <cell r="B449" t="str">
            <v>LINHA PARA BORDAR ALGODAO EGIPCIO COR VERDE FOLHA - 240 METROS</v>
          </cell>
          <cell r="C449" t="str">
            <v>UNID</v>
          </cell>
          <cell r="D449">
            <v>5</v>
          </cell>
          <cell r="E449">
            <v>41.25</v>
          </cell>
          <cell r="F449" t="str">
            <v>ARTESANATO</v>
          </cell>
          <cell r="G449" t="str">
            <v>12 - ESTOQUE ALMOXARIFADO GERAL</v>
          </cell>
          <cell r="H449" t="str">
            <v>Sim</v>
          </cell>
        </row>
        <row r="450">
          <cell r="A450" t="str">
            <v>ES27000725</v>
          </cell>
          <cell r="B450" t="str">
            <v>JALECO MASCULINO MANUTENCAO - TAM M ( 40-42 )</v>
          </cell>
          <cell r="C450" t="str">
            <v>UNID</v>
          </cell>
          <cell r="D450">
            <v>0</v>
          </cell>
          <cell r="E450">
            <v>0</v>
          </cell>
          <cell r="F450" t="str">
            <v>UNIFORME</v>
          </cell>
          <cell r="G450" t="str">
            <v>12 - ESTOQUE ALMOXARIFADO GERAL</v>
          </cell>
          <cell r="H450" t="str">
            <v>Sim</v>
          </cell>
        </row>
        <row r="451">
          <cell r="A451" t="str">
            <v>ES27000747</v>
          </cell>
          <cell r="B451" t="str">
            <v>JALECO UNISSEX 7/8 MANGA CURTA COR BRANCA TAM M</v>
          </cell>
          <cell r="C451" t="str">
            <v>UNID</v>
          </cell>
          <cell r="D451">
            <v>45</v>
          </cell>
          <cell r="E451">
            <v>1480.5</v>
          </cell>
          <cell r="F451" t="str">
            <v>UNIFORME</v>
          </cell>
          <cell r="G451" t="str">
            <v>12 - ESTOQUE ALMOXARIFADO GERAL</v>
          </cell>
          <cell r="H451" t="str">
            <v>Sim</v>
          </cell>
        </row>
        <row r="452">
          <cell r="A452" t="str">
            <v>ES27000588</v>
          </cell>
          <cell r="B452" t="str">
            <v>CAMISA UNISSEX CRIAR  SESC - COR AZUL - TAM 08</v>
          </cell>
          <cell r="C452" t="str">
            <v>UNID</v>
          </cell>
          <cell r="D452">
            <v>0</v>
          </cell>
          <cell r="E452">
            <v>0</v>
          </cell>
          <cell r="F452" t="str">
            <v>UNIFORME</v>
          </cell>
          <cell r="G452" t="str">
            <v>12 - ESTOQUE ALMOXARIFADO GERAL</v>
          </cell>
          <cell r="H452" t="str">
            <v>Sim</v>
          </cell>
        </row>
        <row r="453">
          <cell r="A453" t="str">
            <v>ES09000783</v>
          </cell>
          <cell r="B453" t="str">
            <v>TAMPA CEGA 4 X 4  REDONDA - COR BRANCA</v>
          </cell>
          <cell r="C453" t="str">
            <v>UNID</v>
          </cell>
          <cell r="D453">
            <v>40</v>
          </cell>
          <cell r="E453">
            <v>110.8</v>
          </cell>
          <cell r="F453" t="str">
            <v>EQUIP E MAT ELETRICO</v>
          </cell>
          <cell r="G453" t="str">
            <v>12 - ESTOQUE ALMOXARIFADO GERAL</v>
          </cell>
          <cell r="H453" t="str">
            <v>Sim</v>
          </cell>
        </row>
        <row r="454">
          <cell r="A454" t="str">
            <v>ES05000463</v>
          </cell>
          <cell r="B454" t="str">
            <v>TINTA ACRILICA PISO CINZA 18 LITROS</v>
          </cell>
          <cell r="C454" t="str">
            <v>LATA</v>
          </cell>
          <cell r="D454">
            <v>0</v>
          </cell>
          <cell r="E454">
            <v>0</v>
          </cell>
          <cell r="F454" t="str">
            <v>TINTA E AFINS</v>
          </cell>
          <cell r="G454" t="str">
            <v>12 - ESTOQUE ALMOXARIFADO GERAL</v>
          </cell>
          <cell r="H454" t="str">
            <v>Sim</v>
          </cell>
        </row>
        <row r="455">
          <cell r="A455" t="str">
            <v>ES11000155</v>
          </cell>
          <cell r="B455" t="str">
            <v>FITA CREPE 19 X 50</v>
          </cell>
          <cell r="C455" t="str">
            <v>UNID</v>
          </cell>
          <cell r="D455">
            <v>0</v>
          </cell>
          <cell r="E455">
            <v>0</v>
          </cell>
          <cell r="F455" t="str">
            <v>MATERIAL DE ESCRITORIO</v>
          </cell>
          <cell r="G455" t="str">
            <v>12 - ESTOQUE ALMOXARIFADO GERAL</v>
          </cell>
          <cell r="H455" t="str">
            <v>Sim</v>
          </cell>
        </row>
        <row r="456">
          <cell r="A456" t="str">
            <v>ES09000205</v>
          </cell>
          <cell r="B456" t="str">
            <v>DISJUNTOR DIN BIPOLAR 32A CURVA C - TRILHO DIN</v>
          </cell>
          <cell r="C456" t="str">
            <v>UNID</v>
          </cell>
          <cell r="D456">
            <v>8</v>
          </cell>
          <cell r="E456">
            <v>168.88</v>
          </cell>
          <cell r="F456" t="str">
            <v>EQUIP E MAT ELETRICO</v>
          </cell>
          <cell r="G456" t="str">
            <v>12 - ESTOQUE ALMOXARIFADO GERAL</v>
          </cell>
          <cell r="H456" t="str">
            <v>Sim</v>
          </cell>
        </row>
        <row r="457">
          <cell r="A457" t="str">
            <v>ES12000072</v>
          </cell>
          <cell r="B457" t="str">
            <v>NADADEIRA CURTA PARA NATACAO - TAMANHO M (39-40)</v>
          </cell>
          <cell r="C457" t="str">
            <v>UNID</v>
          </cell>
          <cell r="D457">
            <v>0</v>
          </cell>
          <cell r="E457">
            <v>0</v>
          </cell>
          <cell r="F457" t="str">
            <v>EQUIP E MAT ESPORTIVO</v>
          </cell>
          <cell r="G457" t="str">
            <v>12 - ESTOQUE ALMOXARIFADO GERAL</v>
          </cell>
          <cell r="H457" t="str">
            <v>Sim</v>
          </cell>
        </row>
        <row r="458">
          <cell r="A458" t="str">
            <v>ES18001163</v>
          </cell>
          <cell r="B458" t="str">
            <v>PASTA PROFILATICA COM FLUOR PASTA HERJOS BISNAGA 90 G</v>
          </cell>
          <cell r="C458" t="str">
            <v>UNID</v>
          </cell>
          <cell r="D458">
            <v>1</v>
          </cell>
          <cell r="E458">
            <v>0</v>
          </cell>
          <cell r="F458" t="str">
            <v>EQUIP E MAT ODONTOLOGICO</v>
          </cell>
          <cell r="G458" t="str">
            <v>12 - ESTOQUE ALMOXARIFADO GERAL</v>
          </cell>
          <cell r="H458" t="str">
            <v>Sim</v>
          </cell>
        </row>
        <row r="459">
          <cell r="A459" t="str">
            <v>ES18000300</v>
          </cell>
          <cell r="B459" t="str">
            <v>BROCA DIAMANTADA AR NR 3168 OVINHO</v>
          </cell>
          <cell r="C459" t="str">
            <v>UNID</v>
          </cell>
          <cell r="D459">
            <v>0</v>
          </cell>
          <cell r="E459">
            <v>0</v>
          </cell>
          <cell r="F459" t="str">
            <v>EQUIP E MAT ODONTOLOGICO</v>
          </cell>
          <cell r="G459" t="str">
            <v>12 - ESTOQUE ALMOXARIFADO GERAL</v>
          </cell>
          <cell r="H459" t="str">
            <v>Sim</v>
          </cell>
        </row>
        <row r="460">
          <cell r="A460" t="str">
            <v>ES24000103</v>
          </cell>
          <cell r="B460" t="str">
            <v>BOTINA DE SEGURANCA PRETA ELASTICO COM BICO TIPO COMPOSITE NR 40</v>
          </cell>
          <cell r="C460" t="str">
            <v>PARES</v>
          </cell>
          <cell r="D460">
            <v>0</v>
          </cell>
          <cell r="E460">
            <v>0</v>
          </cell>
          <cell r="F460" t="str">
            <v>EQUIP PROTECAO INDIVIDUAL(EPI)</v>
          </cell>
          <cell r="G460" t="str">
            <v>12 - ESTOQUE ALMOXARIFADO GERAL</v>
          </cell>
          <cell r="H460" t="str">
            <v>Sim</v>
          </cell>
        </row>
        <row r="461">
          <cell r="A461" t="str">
            <v>ES24000366</v>
          </cell>
          <cell r="B461" t="str">
            <v>CINTO PARAQUEDISTA SEM TALABARTE TAMANHO 2 (GG)</v>
          </cell>
          <cell r="C461" t="str">
            <v>UNID</v>
          </cell>
          <cell r="D461">
            <v>5</v>
          </cell>
          <cell r="E461">
            <v>862.5</v>
          </cell>
          <cell r="F461" t="str">
            <v>EQUIP PROTECAO INDIVIDUAL(EPI)</v>
          </cell>
          <cell r="G461" t="str">
            <v>12 - ESTOQUE ALMOXARIFADO GERAL</v>
          </cell>
          <cell r="H461" t="str">
            <v>Sim</v>
          </cell>
        </row>
        <row r="462">
          <cell r="A462" t="str">
            <v>ES15000195</v>
          </cell>
          <cell r="B462" t="str">
            <v>REMOVEDOR PARA CERA E ACABAMENTOS ACRILICOS - BB 5 LITROS</v>
          </cell>
          <cell r="C462" t="str">
            <v>BOMB</v>
          </cell>
          <cell r="D462">
            <v>14</v>
          </cell>
          <cell r="E462">
            <v>2469.04</v>
          </cell>
          <cell r="F462" t="str">
            <v>EQUIP E MAT HIGIENE E LIMPEZA</v>
          </cell>
          <cell r="G462" t="str">
            <v>12 - ESTOQUE ALMOXARIFADO GERAL</v>
          </cell>
          <cell r="H462" t="str">
            <v>Sim</v>
          </cell>
        </row>
        <row r="463">
          <cell r="A463" t="str">
            <v>ES08000262</v>
          </cell>
          <cell r="B463" t="str">
            <v>LIVRO GEEKIE ONE 5º ANO</v>
          </cell>
          <cell r="C463" t="str">
            <v>UNID</v>
          </cell>
          <cell r="D463">
            <v>0</v>
          </cell>
          <cell r="E463">
            <v>0</v>
          </cell>
          <cell r="F463" t="str">
            <v>EQUIP E MAT EDUCACIONAL</v>
          </cell>
          <cell r="G463" t="str">
            <v>12 - ESTOQUE ALMOXARIFADO GERAL</v>
          </cell>
          <cell r="H463" t="str">
            <v>Sim</v>
          </cell>
        </row>
        <row r="464">
          <cell r="A464" t="str">
            <v>ES12000085</v>
          </cell>
          <cell r="B464" t="str">
            <v>REDE OFICIAL DE FUTEBOL DE CAMPO</v>
          </cell>
          <cell r="C464" t="str">
            <v>UNID</v>
          </cell>
          <cell r="D464">
            <v>0</v>
          </cell>
          <cell r="E464">
            <v>0</v>
          </cell>
          <cell r="F464" t="str">
            <v>EQUIP E MAT ESPORTIVO</v>
          </cell>
          <cell r="G464" t="str">
            <v>12 - ESTOQUE ALMOXARIFADO GERAL</v>
          </cell>
          <cell r="H464" t="str">
            <v>Sim</v>
          </cell>
        </row>
        <row r="465">
          <cell r="A465" t="str">
            <v>ES06000099</v>
          </cell>
          <cell r="B465" t="str">
            <v>SACO PLASTICO 8 CM X 25 CM PCT 100 UNIDADES</v>
          </cell>
          <cell r="C465" t="str">
            <v>PACOTE</v>
          </cell>
          <cell r="D465">
            <v>155</v>
          </cell>
          <cell r="E465">
            <v>643.25</v>
          </cell>
          <cell r="F465" t="str">
            <v>MATERIAL DESCARTAVEL COZINHA</v>
          </cell>
          <cell r="G465" t="str">
            <v>12 - ESTOQUE ALMOXARIFADO GERAL</v>
          </cell>
          <cell r="H465" t="str">
            <v>Sim</v>
          </cell>
        </row>
        <row r="466">
          <cell r="A466" t="str">
            <v>ES14000013</v>
          </cell>
          <cell r="B466" t="str">
            <v>CHAVE BOIA DE NIVEL SCB 2,0 16A</v>
          </cell>
          <cell r="C466" t="str">
            <v>UNID</v>
          </cell>
          <cell r="D466">
            <v>3</v>
          </cell>
          <cell r="E466">
            <v>148.08000000000001</v>
          </cell>
          <cell r="F466" t="str">
            <v>EQUIP E MAT HIDRAULICOS</v>
          </cell>
          <cell r="G466" t="str">
            <v>12 - ESTOQUE ALMOXARIFADO GERAL</v>
          </cell>
          <cell r="H466" t="str">
            <v>Sim</v>
          </cell>
        </row>
        <row r="467">
          <cell r="A467" t="str">
            <v>ES15000071</v>
          </cell>
          <cell r="B467" t="str">
            <v>FLANELA BRANCA MEDIA 38 X 58 CM</v>
          </cell>
          <cell r="C467" t="str">
            <v>UNID</v>
          </cell>
          <cell r="D467">
            <v>166</v>
          </cell>
          <cell r="E467">
            <v>19939.919999999998</v>
          </cell>
          <cell r="F467" t="str">
            <v>EQUIP E MAT HIGIENE E LIMPEZA</v>
          </cell>
          <cell r="G467" t="str">
            <v>12 - ESTOQUE ALMOXARIFADO GERAL</v>
          </cell>
          <cell r="H467" t="str">
            <v>Sim</v>
          </cell>
        </row>
        <row r="468">
          <cell r="A468" t="str">
            <v>ES05000137</v>
          </cell>
          <cell r="B468" t="str">
            <v>FITA CREPE 25 MM X 50 M</v>
          </cell>
          <cell r="C468" t="str">
            <v>UNID</v>
          </cell>
          <cell r="D468">
            <v>0</v>
          </cell>
          <cell r="E468">
            <v>0</v>
          </cell>
          <cell r="F468" t="str">
            <v>MATERIAL CONSTRUCAO E REFORMA</v>
          </cell>
          <cell r="G468" t="str">
            <v>12 - ESTOQUE ALMOXARIFADO GERAL</v>
          </cell>
          <cell r="H468" t="str">
            <v>Sim</v>
          </cell>
        </row>
        <row r="469">
          <cell r="A469" t="str">
            <v>ES27000608</v>
          </cell>
          <cell r="B469" t="str">
            <v>CAMISA UNISSEX CRIAR SESC - COR AMARELO - TAM 12</v>
          </cell>
          <cell r="C469" t="str">
            <v>UNID</v>
          </cell>
          <cell r="D469">
            <v>0</v>
          </cell>
          <cell r="E469">
            <v>0</v>
          </cell>
          <cell r="F469" t="str">
            <v>UNIFORME</v>
          </cell>
          <cell r="G469" t="str">
            <v>12 - ESTOQUE ALMOXARIFADO GERAL</v>
          </cell>
          <cell r="H469" t="str">
            <v>Sim</v>
          </cell>
        </row>
        <row r="470">
          <cell r="A470" t="str">
            <v>ES11000152</v>
          </cell>
          <cell r="B470" t="str">
            <v>FITA ADESIVA TRANSPARENTE 12 MM X 40 M</v>
          </cell>
          <cell r="C470" t="str">
            <v>UNID</v>
          </cell>
          <cell r="D470">
            <v>0</v>
          </cell>
          <cell r="E470">
            <v>0</v>
          </cell>
          <cell r="F470" t="str">
            <v>MATERIAL DE ESCRITORIO</v>
          </cell>
          <cell r="G470" t="str">
            <v>12 - ESTOQUE ALMOXARIFADO GERAL</v>
          </cell>
          <cell r="H470" t="str">
            <v>Sim</v>
          </cell>
        </row>
        <row r="471">
          <cell r="A471" t="str">
            <v>ES15000076</v>
          </cell>
          <cell r="B471" t="str">
            <v>HASTES FLEXIVEIS COM PONTA DE ALGODAO</v>
          </cell>
          <cell r="C471" t="str">
            <v>UNID</v>
          </cell>
          <cell r="D471">
            <v>0</v>
          </cell>
          <cell r="E471">
            <v>0</v>
          </cell>
          <cell r="F471" t="str">
            <v>EQUIP E MAT HIGIENE E LIMPEZA</v>
          </cell>
          <cell r="G471" t="str">
            <v>12 - ESTOQUE ALMOXARIFADO GERAL</v>
          </cell>
          <cell r="H471" t="str">
            <v>Sim</v>
          </cell>
        </row>
        <row r="472">
          <cell r="A472" t="str">
            <v>ES06000012</v>
          </cell>
          <cell r="B472" t="str">
            <v>COPO DESCARTAVEL BRANCO 300 ML PCT COM 100 UNID</v>
          </cell>
          <cell r="C472" t="str">
            <v>PACOTE</v>
          </cell>
          <cell r="D472">
            <v>0</v>
          </cell>
          <cell r="E472">
            <v>0</v>
          </cell>
          <cell r="F472" t="str">
            <v>MATERIAL DESCARTAVEL COZINHA</v>
          </cell>
          <cell r="G472" t="str">
            <v>12 - ESTOQUE ALMOXARIFADO GERAL</v>
          </cell>
          <cell r="H472" t="str">
            <v>Sim</v>
          </cell>
        </row>
        <row r="473">
          <cell r="A473" t="str">
            <v>ES11000135</v>
          </cell>
          <cell r="B473" t="str">
            <v>ETIQUETA AUTO ADESIVA 105 X 0,33 MM</v>
          </cell>
          <cell r="C473" t="str">
            <v>UNID</v>
          </cell>
          <cell r="D473">
            <v>149</v>
          </cell>
          <cell r="E473">
            <v>3578.72</v>
          </cell>
          <cell r="F473" t="str">
            <v>MATERIAL DE ESCRITORIO</v>
          </cell>
          <cell r="G473" t="str">
            <v>12 - ESTOQUE ALMOXARIFADO GERAL</v>
          </cell>
          <cell r="H473" t="str">
            <v>Sim</v>
          </cell>
        </row>
        <row r="474">
          <cell r="A474" t="str">
            <v>ES09000610</v>
          </cell>
          <cell r="B474" t="str">
            <v>TUBO DE SILICONE 280G INCOLOR</v>
          </cell>
          <cell r="C474" t="str">
            <v>UNID</v>
          </cell>
          <cell r="D474">
            <v>6</v>
          </cell>
          <cell r="E474">
            <v>113.4</v>
          </cell>
          <cell r="F474" t="str">
            <v>EQUIP E MAT ELETRICO</v>
          </cell>
          <cell r="G474" t="str">
            <v>12 - ESTOQUE ALMOXARIFADO GERAL</v>
          </cell>
          <cell r="H474" t="str">
            <v>Sim</v>
          </cell>
        </row>
        <row r="475">
          <cell r="A475" t="str">
            <v>ES09000595</v>
          </cell>
          <cell r="B475" t="str">
            <v>TOMADA INDUSTRIAL MACHO 16A 3P+T SOBREPOR</v>
          </cell>
          <cell r="C475" t="str">
            <v>UNID</v>
          </cell>
          <cell r="D475">
            <v>79</v>
          </cell>
          <cell r="E475">
            <v>2377.88</v>
          </cell>
          <cell r="F475" t="str">
            <v>EQUIP E MAT ELETRICO</v>
          </cell>
          <cell r="G475" t="str">
            <v>12 - ESTOQUE ALMOXARIFADO GERAL</v>
          </cell>
          <cell r="H475" t="str">
            <v>Sim</v>
          </cell>
        </row>
        <row r="476">
          <cell r="A476" t="str">
            <v>ES09000016</v>
          </cell>
          <cell r="B476" t="str">
            <v>ABRACADEIRA TIPO U COM ABAS 3/4 GALVANIZADA - PCT 20 UNID.</v>
          </cell>
          <cell r="C476" t="str">
            <v>UNID</v>
          </cell>
          <cell r="D476">
            <v>109</v>
          </cell>
          <cell r="E476">
            <v>671.67</v>
          </cell>
          <cell r="F476" t="str">
            <v>EQUIP E MAT ELETRICO</v>
          </cell>
          <cell r="G476" t="str">
            <v>12 - ESTOQUE ALMOXARIFADO GERAL</v>
          </cell>
          <cell r="H476" t="str">
            <v>Sim</v>
          </cell>
        </row>
        <row r="477">
          <cell r="A477" t="str">
            <v>ES24000181</v>
          </cell>
          <cell r="B477" t="str">
            <v>LUVA DE COBERTURA PARA ELETRICISTA - TAM EG</v>
          </cell>
          <cell r="C477" t="str">
            <v>PARES</v>
          </cell>
          <cell r="D477">
            <v>0</v>
          </cell>
          <cell r="E477">
            <v>0</v>
          </cell>
          <cell r="F477" t="str">
            <v>EQUIP PROTECAO INDIVIDUAL(EPI)</v>
          </cell>
          <cell r="G477" t="str">
            <v>12 - ESTOQUE ALMOXARIFADO GERAL</v>
          </cell>
          <cell r="H477" t="str">
            <v>Sim</v>
          </cell>
        </row>
        <row r="478">
          <cell r="A478" t="str">
            <v>ES27000787</v>
          </cell>
          <cell r="B478" t="str">
            <v>SHORT SAIA COLEGIO SESC CONTAGEM MICROFIBRA TAM 04</v>
          </cell>
          <cell r="C478" t="str">
            <v>UNID</v>
          </cell>
          <cell r="D478">
            <v>18</v>
          </cell>
          <cell r="E478">
            <v>277.68</v>
          </cell>
          <cell r="F478" t="str">
            <v>UNIFORME</v>
          </cell>
          <cell r="G478" t="str">
            <v>12 - ESTOQUE ALMOXARIFADO GERAL</v>
          </cell>
          <cell r="H478" t="str">
            <v>Sim</v>
          </cell>
        </row>
        <row r="479">
          <cell r="A479" t="str">
            <v>ES11000079</v>
          </cell>
          <cell r="B479" t="str">
            <v>CANETA PARA RETROPROJETOR 1 MM COR AZUL</v>
          </cell>
          <cell r="C479" t="str">
            <v>UNID</v>
          </cell>
          <cell r="D479">
            <v>1</v>
          </cell>
          <cell r="E479">
            <v>2.0499999999999998</v>
          </cell>
          <cell r="F479" t="str">
            <v>MATERIAL DE ESCRITORIO</v>
          </cell>
          <cell r="G479" t="str">
            <v>12 - ESTOQUE ALMOXARIFADO GERAL</v>
          </cell>
          <cell r="H479" t="str">
            <v>Sim</v>
          </cell>
        </row>
        <row r="480">
          <cell r="A480" t="str">
            <v>ES11000058</v>
          </cell>
          <cell r="B480" t="str">
            <v>CAIXA ARQUIVO MORTO PAPELAO</v>
          </cell>
          <cell r="C480" t="str">
            <v>UNID</v>
          </cell>
          <cell r="D480">
            <v>150</v>
          </cell>
          <cell r="E480">
            <v>300</v>
          </cell>
          <cell r="F480" t="str">
            <v>MATERIAL DE ESCRITORIO</v>
          </cell>
          <cell r="G480" t="str">
            <v>12 - ESTOQUE ALMOXARIFADO GERAL</v>
          </cell>
          <cell r="H480" t="str">
            <v>Sim</v>
          </cell>
        </row>
        <row r="481">
          <cell r="A481" t="str">
            <v>ES27000176</v>
          </cell>
          <cell r="B481" t="str">
            <v>CALCA COS DE ELASTICO FEMININO AZUL MARINHO - TAM 48</v>
          </cell>
          <cell r="C481" t="str">
            <v>UNID</v>
          </cell>
          <cell r="D481">
            <v>20</v>
          </cell>
          <cell r="E481">
            <v>1100.77</v>
          </cell>
          <cell r="F481" t="str">
            <v>UNIFORME</v>
          </cell>
          <cell r="G481" t="str">
            <v>12 - ESTOQUE ALMOXARIFADO GERAL</v>
          </cell>
          <cell r="H481" t="str">
            <v>Sim</v>
          </cell>
        </row>
        <row r="482">
          <cell r="A482" t="str">
            <v>ES27000054</v>
          </cell>
          <cell r="B482" t="str">
            <v>AGASALHO CEI TAM 10</v>
          </cell>
          <cell r="C482" t="str">
            <v>UNID</v>
          </cell>
          <cell r="D482">
            <v>27</v>
          </cell>
          <cell r="E482">
            <v>1032.75</v>
          </cell>
          <cell r="F482" t="str">
            <v>UNIFORME</v>
          </cell>
          <cell r="G482" t="str">
            <v>12 - ESTOQUE ALMOXARIFADO GERAL</v>
          </cell>
          <cell r="H482" t="str">
            <v>Sim</v>
          </cell>
        </row>
        <row r="483">
          <cell r="A483" t="str">
            <v>ES07000357</v>
          </cell>
          <cell r="B483" t="str">
            <v>LINHA DE PIPA CARRETEL  Nº 10 PCTE 10 UNIDADES 80 METROS CADA</v>
          </cell>
          <cell r="C483" t="str">
            <v>UNID</v>
          </cell>
          <cell r="D483">
            <v>57</v>
          </cell>
          <cell r="E483">
            <v>1042.8</v>
          </cell>
          <cell r="F483" t="str">
            <v>ARTESANATO</v>
          </cell>
          <cell r="G483" t="str">
            <v>12 - ESTOQUE ALMOXARIFADO GERAL</v>
          </cell>
          <cell r="H483" t="str">
            <v>Sim</v>
          </cell>
        </row>
        <row r="484">
          <cell r="A484" t="str">
            <v>ES05000524</v>
          </cell>
          <cell r="B484" t="str">
            <v>TINTA ESMALTE LARANJA - 3,6 LITROS</v>
          </cell>
          <cell r="C484" t="str">
            <v>LATA</v>
          </cell>
          <cell r="D484">
            <v>0</v>
          </cell>
          <cell r="E484">
            <v>0</v>
          </cell>
          <cell r="F484" t="str">
            <v>TINTA E AFINS</v>
          </cell>
          <cell r="G484" t="str">
            <v>12 - ESTOQUE ALMOXARIFADO GERAL</v>
          </cell>
          <cell r="H484" t="str">
            <v>Sim</v>
          </cell>
        </row>
        <row r="485">
          <cell r="A485" t="str">
            <v>ES09000518</v>
          </cell>
          <cell r="B485" t="str">
            <v>REFLETOR LED SMD - 50W BIVOLT-  6000K</v>
          </cell>
          <cell r="C485" t="str">
            <v>UNID</v>
          </cell>
          <cell r="D485">
            <v>51</v>
          </cell>
          <cell r="E485">
            <v>2091</v>
          </cell>
          <cell r="F485" t="str">
            <v>EQUIP E MAT ELETRICO</v>
          </cell>
          <cell r="G485" t="str">
            <v>12 - ESTOQUE ALMOXARIFADO GERAL</v>
          </cell>
          <cell r="H485" t="str">
            <v>Sim</v>
          </cell>
        </row>
        <row r="486">
          <cell r="A486" t="str">
            <v>ES12000069</v>
          </cell>
          <cell r="B486" t="str">
            <v>LUVA EM NEOPRENE PARA HIDROGINASTICA</v>
          </cell>
          <cell r="C486" t="str">
            <v>UNID</v>
          </cell>
          <cell r="D486">
            <v>1</v>
          </cell>
          <cell r="E486">
            <v>53</v>
          </cell>
          <cell r="F486" t="str">
            <v>EQUIP E MAT ESPORTIVO</v>
          </cell>
          <cell r="G486" t="str">
            <v>12 - ESTOQUE ALMOXARIFADO GERAL</v>
          </cell>
          <cell r="H486" t="str">
            <v>Sim</v>
          </cell>
        </row>
        <row r="487">
          <cell r="A487" t="str">
            <v>ES12000048</v>
          </cell>
          <cell r="B487" t="str">
            <v>FAIXAS ELASTICAS (KIT C/ 3 UNIDADES)</v>
          </cell>
          <cell r="C487" t="str">
            <v>UNID</v>
          </cell>
          <cell r="D487">
            <v>8</v>
          </cell>
          <cell r="E487">
            <v>471.92</v>
          </cell>
          <cell r="F487" t="str">
            <v>EQUIP E MAT ESPORTIVO</v>
          </cell>
          <cell r="G487" t="str">
            <v>12 - ESTOQUE ALMOXARIFADO GERAL</v>
          </cell>
          <cell r="H487" t="str">
            <v>Sim</v>
          </cell>
        </row>
        <row r="488">
          <cell r="A488" t="str">
            <v>ES18000002</v>
          </cell>
          <cell r="B488" t="str">
            <v>ACALCADOR DE BANDAS PONTA QUADRADA</v>
          </cell>
          <cell r="C488" t="str">
            <v>UNID</v>
          </cell>
          <cell r="D488">
            <v>2</v>
          </cell>
          <cell r="E488">
            <v>0</v>
          </cell>
          <cell r="F488" t="str">
            <v>EQUIP E MAT ODONTOLOGICO</v>
          </cell>
          <cell r="G488" t="str">
            <v>12 - ESTOQUE ALMOXARIFADO GERAL</v>
          </cell>
          <cell r="H488" t="str">
            <v>Sim</v>
          </cell>
        </row>
        <row r="489">
          <cell r="A489" t="str">
            <v>ES09000294</v>
          </cell>
          <cell r="B489" t="str">
            <v>GLOBO DE VIDRO LEITOSO 10 X 20</v>
          </cell>
          <cell r="C489" t="str">
            <v>UNID</v>
          </cell>
          <cell r="D489">
            <v>5</v>
          </cell>
          <cell r="E489">
            <v>199.5</v>
          </cell>
          <cell r="F489" t="str">
            <v>EQUIP E MAT ELETRICO</v>
          </cell>
          <cell r="G489" t="str">
            <v>12 - ESTOQUE ALMOXARIFADO GERAL</v>
          </cell>
          <cell r="H489" t="str">
            <v>Sim</v>
          </cell>
        </row>
        <row r="490">
          <cell r="A490" t="str">
            <v>ES09000654</v>
          </cell>
          <cell r="B490" t="str">
            <v>CABO TRIPOLAR COM SEÇÃO NOMINAL 3 X 2,5MM</v>
          </cell>
          <cell r="C490" t="str">
            <v>M</v>
          </cell>
          <cell r="D490">
            <v>0</v>
          </cell>
          <cell r="E490">
            <v>0</v>
          </cell>
          <cell r="F490" t="str">
            <v>EQUIP E MAT ELETRICO</v>
          </cell>
          <cell r="G490" t="str">
            <v>12 - ESTOQUE ALMOXARIFADO GERAL</v>
          </cell>
          <cell r="H490" t="str">
            <v>Sim</v>
          </cell>
        </row>
        <row r="491">
          <cell r="A491" t="str">
            <v>ES27000821</v>
          </cell>
          <cell r="B491" t="str">
            <v>MANTA QUEEN MICROFIBRA 2,20 X 2,40 CINZA CHUMBO</v>
          </cell>
          <cell r="C491" t="str">
            <v>UNID</v>
          </cell>
          <cell r="D491">
            <v>0</v>
          </cell>
          <cell r="E491">
            <v>0</v>
          </cell>
          <cell r="F491" t="str">
            <v>CAMA/MESA/BANHO</v>
          </cell>
          <cell r="G491" t="str">
            <v>12 - ESTOQUE ALMOXARIFADO GERAL</v>
          </cell>
          <cell r="H491" t="str">
            <v>Sim</v>
          </cell>
        </row>
        <row r="492">
          <cell r="A492" t="str">
            <v>ES09000118</v>
          </cell>
          <cell r="B492" t="str">
            <v>CHUVEIRO 4 TEMPERATURAS 220 V 6800 W</v>
          </cell>
          <cell r="C492" t="str">
            <v>UNID</v>
          </cell>
          <cell r="D492">
            <v>0</v>
          </cell>
          <cell r="E492">
            <v>0</v>
          </cell>
          <cell r="F492" t="str">
            <v>EQUIP E MAT ELETRICO</v>
          </cell>
          <cell r="G492" t="str">
            <v>12 - ESTOQUE ALMOXARIFADO GERAL</v>
          </cell>
          <cell r="H492" t="str">
            <v>Sim</v>
          </cell>
        </row>
        <row r="493">
          <cell r="A493" t="str">
            <v>ES11000243</v>
          </cell>
          <cell r="B493" t="str">
            <v>PAPEL CELOFANE VERMELHO PACOTE 50 FOLHAS</v>
          </cell>
          <cell r="C493" t="str">
            <v>UNID</v>
          </cell>
          <cell r="D493">
            <v>8</v>
          </cell>
          <cell r="E493">
            <v>311.2</v>
          </cell>
          <cell r="F493" t="str">
            <v>MATERIAL DE ESCRITORIO</v>
          </cell>
          <cell r="G493" t="str">
            <v>12 - ESTOQUE ALMOXARIFADO GERAL</v>
          </cell>
          <cell r="H493" t="str">
            <v>Sim</v>
          </cell>
        </row>
        <row r="494">
          <cell r="A494" t="str">
            <v>ES11000128</v>
          </cell>
          <cell r="B494" t="str">
            <v>ESPIRAL 14 MM PACOTE 50 UNIDADES</v>
          </cell>
          <cell r="C494" t="str">
            <v>UNID</v>
          </cell>
          <cell r="D494">
            <v>0</v>
          </cell>
          <cell r="E494">
            <v>0</v>
          </cell>
          <cell r="F494" t="str">
            <v>MATERIAL DE ESCRITORIO</v>
          </cell>
          <cell r="G494" t="str">
            <v>12 - ESTOQUE ALMOXARIFADO GERAL</v>
          </cell>
          <cell r="H494" t="str">
            <v>Sim</v>
          </cell>
        </row>
        <row r="495">
          <cell r="A495" t="str">
            <v>ES11000028</v>
          </cell>
          <cell r="B495" t="str">
            <v>BLOCO DE RECADO COLORIDO 38X50 PACOTE COM 4</v>
          </cell>
          <cell r="C495" t="str">
            <v>UNID</v>
          </cell>
          <cell r="D495">
            <v>0</v>
          </cell>
          <cell r="E495">
            <v>0</v>
          </cell>
          <cell r="F495" t="str">
            <v>MATERIAL DE ESCRITORIO</v>
          </cell>
          <cell r="G495" t="str">
            <v>12 - ESTOQUE ALMOXARIFADO GERAL</v>
          </cell>
          <cell r="H495" t="str">
            <v>Sim</v>
          </cell>
        </row>
        <row r="496">
          <cell r="A496" t="str">
            <v>ES11000323</v>
          </cell>
          <cell r="B496" t="str">
            <v>PILHA ALCALINA AAA C/ 2 UNIDADE</v>
          </cell>
          <cell r="C496" t="str">
            <v>UNID</v>
          </cell>
          <cell r="D496">
            <v>0</v>
          </cell>
          <cell r="E496">
            <v>0</v>
          </cell>
          <cell r="F496" t="str">
            <v>MATERIAL DE ESCRITORIO</v>
          </cell>
          <cell r="G496" t="str">
            <v>12 - ESTOQUE ALMOXARIFADO GERAL</v>
          </cell>
          <cell r="H496" t="str">
            <v>Sim</v>
          </cell>
        </row>
        <row r="497">
          <cell r="A497" t="str">
            <v>ES09000214</v>
          </cell>
          <cell r="B497" t="str">
            <v>DISJUNTOR MONOPOLAR 20A ENCAIXA GRAMPO - NEMA</v>
          </cell>
          <cell r="C497" t="str">
            <v>UNID</v>
          </cell>
          <cell r="D497">
            <v>9</v>
          </cell>
          <cell r="E497">
            <v>58.72</v>
          </cell>
          <cell r="F497" t="str">
            <v>EQUIP E MAT ELETRICO</v>
          </cell>
          <cell r="G497" t="str">
            <v>12 - ESTOQUE ALMOXARIFADO GERAL</v>
          </cell>
          <cell r="H497" t="str">
            <v>Sim</v>
          </cell>
        </row>
        <row r="498">
          <cell r="A498" t="str">
            <v>ES05000033</v>
          </cell>
          <cell r="B498" t="str">
            <v>REFIL GIROU TROCOU C+3 - FILTRO PARA PURIFICADOR (7733)</v>
          </cell>
          <cell r="C498" t="str">
            <v>UNID</v>
          </cell>
          <cell r="D498">
            <v>0</v>
          </cell>
          <cell r="E498">
            <v>0</v>
          </cell>
          <cell r="F498" t="str">
            <v>FERRAMENTAS E FERRAGENS</v>
          </cell>
          <cell r="G498" t="str">
            <v>12 - ESTOQUE ALMOXARIFADO GERAL</v>
          </cell>
          <cell r="H498" t="str">
            <v>Sim</v>
          </cell>
        </row>
        <row r="499">
          <cell r="A499" t="str">
            <v>ES11000123</v>
          </cell>
          <cell r="B499" t="str">
            <v>ENVELOPE PARDO GRANDE SEM TIMBRE</v>
          </cell>
          <cell r="C499" t="str">
            <v>UNID</v>
          </cell>
          <cell r="D499">
            <v>11048</v>
          </cell>
          <cell r="E499">
            <v>3281.18</v>
          </cell>
          <cell r="F499" t="str">
            <v>MATERIAL DE ESCRITORIO</v>
          </cell>
          <cell r="G499" t="str">
            <v>12 - ESTOQUE ALMOXARIFADO GERAL</v>
          </cell>
          <cell r="H499" t="str">
            <v>Sim</v>
          </cell>
        </row>
        <row r="500">
          <cell r="A500" t="str">
            <v>ES09000401</v>
          </cell>
          <cell r="B500" t="str">
            <v>LUMINARIA ARTICULAVEL COM LED INTEGRADO - 3W</v>
          </cell>
          <cell r="C500" t="str">
            <v>UNID</v>
          </cell>
          <cell r="D500">
            <v>100</v>
          </cell>
          <cell r="E500">
            <v>16000.43</v>
          </cell>
          <cell r="F500" t="str">
            <v>EQUIP E MAT ELETRICO</v>
          </cell>
          <cell r="G500" t="str">
            <v>12 - ESTOQUE ALMOXARIFADO GERAL</v>
          </cell>
          <cell r="H500" t="str">
            <v>Sim</v>
          </cell>
        </row>
        <row r="501">
          <cell r="A501" t="str">
            <v>ES11000192</v>
          </cell>
          <cell r="B501" t="str">
            <v>GRAMPO 26/6</v>
          </cell>
          <cell r="C501" t="str">
            <v>UNID</v>
          </cell>
          <cell r="D501">
            <v>0</v>
          </cell>
          <cell r="E501">
            <v>0</v>
          </cell>
          <cell r="F501" t="str">
            <v>MATERIAL DE ESCRITORIO</v>
          </cell>
          <cell r="G501" t="str">
            <v>12 - ESTOQUE ALMOXARIFADO GERAL</v>
          </cell>
          <cell r="H501" t="str">
            <v>Sim</v>
          </cell>
        </row>
        <row r="502">
          <cell r="A502" t="str">
            <v>ES09000307</v>
          </cell>
          <cell r="B502" t="str">
            <v>INTERRUPTOR SIMPLES COM PLACA</v>
          </cell>
          <cell r="C502" t="str">
            <v>UNID</v>
          </cell>
          <cell r="D502">
            <v>0</v>
          </cell>
          <cell r="E502">
            <v>0</v>
          </cell>
          <cell r="F502" t="str">
            <v>EQUIP E MAT ELETRICO</v>
          </cell>
          <cell r="G502" t="str">
            <v>12 - ESTOQUE ALMOXARIFADO GERAL</v>
          </cell>
          <cell r="H502" t="str">
            <v>Sim</v>
          </cell>
        </row>
        <row r="503">
          <cell r="A503" t="str">
            <v>ES09000407</v>
          </cell>
          <cell r="B503" t="str">
            <v>LUMINARIA DE SOBREPOR PARA 2 LAMPADAS DE 18W</v>
          </cell>
          <cell r="C503" t="str">
            <v>UNID</v>
          </cell>
          <cell r="D503">
            <v>1</v>
          </cell>
          <cell r="E503">
            <v>169.2</v>
          </cell>
          <cell r="F503" t="str">
            <v>EQUIP E MAT ELETRICO</v>
          </cell>
          <cell r="G503" t="str">
            <v>12 - ESTOQUE ALMOXARIFADO GERAL</v>
          </cell>
          <cell r="H503" t="str">
            <v>Sim</v>
          </cell>
        </row>
        <row r="504">
          <cell r="A504" t="str">
            <v>ES09000455</v>
          </cell>
          <cell r="B504" t="str">
            <v>PLACA 4X2 VAZADA PARA 1 INTERRUPTOR</v>
          </cell>
          <cell r="C504" t="str">
            <v>UNID</v>
          </cell>
          <cell r="D504">
            <v>0</v>
          </cell>
          <cell r="E504">
            <v>0</v>
          </cell>
          <cell r="F504" t="str">
            <v>EQUIP E MAT ELETRICO</v>
          </cell>
          <cell r="G504" t="str">
            <v>12 - ESTOQUE ALMOXARIFADO GERAL</v>
          </cell>
          <cell r="H504" t="str">
            <v>Sim</v>
          </cell>
        </row>
        <row r="505">
          <cell r="A505" t="str">
            <v>ES18001263</v>
          </cell>
          <cell r="B505" t="str">
            <v>SACO DE LIXO INFECTANTE 50 L PACOTE 100 UNIDADES</v>
          </cell>
          <cell r="C505" t="str">
            <v>PACOTE</v>
          </cell>
          <cell r="D505">
            <v>340</v>
          </cell>
          <cell r="E505">
            <v>7257.9</v>
          </cell>
          <cell r="F505" t="str">
            <v>EQUIP E MAT ODONTOLOGICO</v>
          </cell>
          <cell r="G505" t="str">
            <v>12 - ESTOQUE ALMOXARIFADO GERAL</v>
          </cell>
          <cell r="H505" t="str">
            <v>Sim</v>
          </cell>
        </row>
        <row r="506">
          <cell r="A506" t="str">
            <v>ES27000160</v>
          </cell>
          <cell r="B506" t="str">
            <v>CALCA COLEGIO SESC MICROFIBRA UNISEX TAM 08</v>
          </cell>
          <cell r="C506" t="str">
            <v>UNID</v>
          </cell>
          <cell r="D506">
            <v>36</v>
          </cell>
          <cell r="E506">
            <v>910.47</v>
          </cell>
          <cell r="F506" t="str">
            <v>UNIFORME</v>
          </cell>
          <cell r="G506" t="str">
            <v>12 - ESTOQUE ALMOXARIFADO GERAL</v>
          </cell>
          <cell r="H506" t="str">
            <v>Sim</v>
          </cell>
        </row>
        <row r="507">
          <cell r="A507" t="str">
            <v>ES11000336</v>
          </cell>
          <cell r="B507" t="str">
            <v>PINCEL ATOMICO  - TINTA VERMELHA</v>
          </cell>
          <cell r="C507" t="str">
            <v>UNID</v>
          </cell>
          <cell r="D507">
            <v>2093</v>
          </cell>
          <cell r="E507">
            <v>4268.24</v>
          </cell>
          <cell r="F507" t="str">
            <v>MATERIAL DE ESCRITORIO</v>
          </cell>
          <cell r="G507" t="str">
            <v>12 - ESTOQUE ALMOXARIFADO GERAL</v>
          </cell>
          <cell r="H507" t="str">
            <v>Sim</v>
          </cell>
        </row>
        <row r="508">
          <cell r="A508" t="str">
            <v>ES11000292</v>
          </cell>
          <cell r="B508" t="str">
            <v>PAPEL MICROONDULADO MARROM - 50 X 80 CM</v>
          </cell>
          <cell r="C508" t="str">
            <v>UNID</v>
          </cell>
          <cell r="D508">
            <v>80</v>
          </cell>
          <cell r="E508">
            <v>286.22000000000003</v>
          </cell>
          <cell r="F508" t="str">
            <v>MATERIAL DE ESCRITORIO</v>
          </cell>
          <cell r="G508" t="str">
            <v>12 - ESTOQUE ALMOXARIFADO GERAL</v>
          </cell>
          <cell r="H508" t="str">
            <v>Sim</v>
          </cell>
        </row>
        <row r="509">
          <cell r="A509" t="str">
            <v>ES08000073</v>
          </cell>
          <cell r="B509" t="str">
            <v>KIT DE DEDOCHES ANIMAIS SELVAGENS</v>
          </cell>
          <cell r="C509" t="str">
            <v>UNID</v>
          </cell>
          <cell r="D509">
            <v>0</v>
          </cell>
          <cell r="E509">
            <v>0</v>
          </cell>
          <cell r="F509" t="str">
            <v>BRINQUEDO EDUCATIVO</v>
          </cell>
          <cell r="G509" t="str">
            <v>12 - ESTOQUE ALMOXARIFADO GERAL</v>
          </cell>
          <cell r="H509" t="str">
            <v>Sim</v>
          </cell>
        </row>
        <row r="510">
          <cell r="A510" t="str">
            <v>ES27000250</v>
          </cell>
          <cell r="B510" t="str">
            <v>CALCA UNISSEX RECREACAO / ESPORTE TAM G</v>
          </cell>
          <cell r="C510" t="str">
            <v>UNID</v>
          </cell>
          <cell r="D510">
            <v>6</v>
          </cell>
          <cell r="E510">
            <v>206.22</v>
          </cell>
          <cell r="F510" t="str">
            <v>UNIFORME</v>
          </cell>
          <cell r="G510" t="str">
            <v>12 - ESTOQUE ALMOXARIFADO GERAL</v>
          </cell>
          <cell r="H510" t="str">
            <v>Sim</v>
          </cell>
        </row>
        <row r="511">
          <cell r="A511" t="str">
            <v>ES27000460</v>
          </cell>
          <cell r="B511" t="str">
            <v>CAMISA POLO UNISSEX GENERICA - TAM M (40-42)</v>
          </cell>
          <cell r="C511" t="str">
            <v>UNID</v>
          </cell>
          <cell r="D511">
            <v>3</v>
          </cell>
          <cell r="E511">
            <v>107.53</v>
          </cell>
          <cell r="F511" t="str">
            <v>UNIFORME</v>
          </cell>
          <cell r="G511" t="str">
            <v>12 - ESTOQUE ALMOXARIFADO GERAL</v>
          </cell>
          <cell r="H511" t="str">
            <v>Sim</v>
          </cell>
        </row>
        <row r="512">
          <cell r="A512" t="str">
            <v>ES07000367</v>
          </cell>
          <cell r="B512" t="str">
            <v>LINHA PARA BORDAR ALGODAO EGIPCIO COR ROSA COM BRANCO - 240 METROS</v>
          </cell>
          <cell r="C512" t="str">
            <v>UNID</v>
          </cell>
          <cell r="D512">
            <v>35</v>
          </cell>
          <cell r="E512">
            <v>288.75</v>
          </cell>
          <cell r="F512" t="str">
            <v>ARTESANATO</v>
          </cell>
          <cell r="G512" t="str">
            <v>12 - ESTOQUE ALMOXARIFADO GERAL</v>
          </cell>
          <cell r="H512" t="str">
            <v>Sim</v>
          </cell>
        </row>
        <row r="513">
          <cell r="A513" t="str">
            <v>ES07000128</v>
          </cell>
          <cell r="B513" t="str">
            <v>CONTAS DE ACRILICO LEITOSO MOD CRISTAL 8MM COR AMARELA- PCT 500G</v>
          </cell>
          <cell r="C513" t="str">
            <v>PACOTE</v>
          </cell>
          <cell r="D513">
            <v>0</v>
          </cell>
          <cell r="E513">
            <v>0</v>
          </cell>
          <cell r="F513" t="str">
            <v>ARTESANATO</v>
          </cell>
          <cell r="G513" t="str">
            <v>12 - ESTOQUE ALMOXARIFADO GERAL</v>
          </cell>
          <cell r="H513" t="str">
            <v>Sim</v>
          </cell>
        </row>
        <row r="514">
          <cell r="A514" t="str">
            <v>ES27000718</v>
          </cell>
          <cell r="B514" t="str">
            <v>JALECO FEMININO PROFESSOR TAM GG</v>
          </cell>
          <cell r="C514" t="str">
            <v>UNID</v>
          </cell>
          <cell r="D514">
            <v>0</v>
          </cell>
          <cell r="E514">
            <v>0</v>
          </cell>
          <cell r="F514" t="str">
            <v>UNIFORME</v>
          </cell>
          <cell r="G514" t="str">
            <v>12 - ESTOQUE ALMOXARIFADO GERAL</v>
          </cell>
          <cell r="H514" t="str">
            <v>Sim</v>
          </cell>
        </row>
        <row r="515">
          <cell r="A515" t="str">
            <v>ES27000175</v>
          </cell>
          <cell r="B515" t="str">
            <v>CALCA COS DE ELASTICO FEMININO AZUL MARINHO - TAM 46</v>
          </cell>
          <cell r="C515" t="str">
            <v>UNID</v>
          </cell>
          <cell r="D515">
            <v>1</v>
          </cell>
          <cell r="E515">
            <v>48.69</v>
          </cell>
          <cell r="F515" t="str">
            <v>UNIFORME</v>
          </cell>
          <cell r="G515" t="str">
            <v>12 - ESTOQUE ALMOXARIFADO GERAL</v>
          </cell>
          <cell r="H515" t="str">
            <v>Sim</v>
          </cell>
        </row>
        <row r="516">
          <cell r="A516" t="str">
            <v>ES27000062</v>
          </cell>
          <cell r="B516" t="str">
            <v>AGASALHO COLEGIO SESC TAM 10</v>
          </cell>
          <cell r="C516" t="str">
            <v>UNID</v>
          </cell>
          <cell r="D516">
            <v>118</v>
          </cell>
          <cell r="E516">
            <v>2619.67</v>
          </cell>
          <cell r="F516" t="str">
            <v>UNIFORME</v>
          </cell>
          <cell r="G516" t="str">
            <v>12 - ESTOQUE ALMOXARIFADO GERAL</v>
          </cell>
          <cell r="H516" t="str">
            <v>Sim</v>
          </cell>
        </row>
        <row r="517">
          <cell r="A517" t="str">
            <v>ES27000433</v>
          </cell>
          <cell r="B517" t="str">
            <v>CAMISA POLO SESC SAUDE COR BRANCA - TAM GG</v>
          </cell>
          <cell r="C517" t="str">
            <v>UNID</v>
          </cell>
          <cell r="D517">
            <v>134</v>
          </cell>
          <cell r="E517">
            <v>3282.8</v>
          </cell>
          <cell r="F517" t="str">
            <v>UNIFORME</v>
          </cell>
          <cell r="G517" t="str">
            <v>12 - ESTOQUE ALMOXARIFADO GERAL</v>
          </cell>
          <cell r="H517" t="str">
            <v>Sim</v>
          </cell>
        </row>
        <row r="518">
          <cell r="A518" t="str">
            <v>ES07000335</v>
          </cell>
          <cell r="B518" t="str">
            <v>ILHOS Nº2 COR OURO VELHO - PCTE 200 UNIDADES</v>
          </cell>
          <cell r="C518" t="str">
            <v>UNID</v>
          </cell>
          <cell r="D518">
            <v>13</v>
          </cell>
          <cell r="E518">
            <v>1168.46</v>
          </cell>
          <cell r="F518" t="str">
            <v>ARTESANATO</v>
          </cell>
          <cell r="G518" t="str">
            <v>12 - ESTOQUE ALMOXARIFADO GERAL</v>
          </cell>
          <cell r="H518" t="str">
            <v>Sim</v>
          </cell>
        </row>
        <row r="519">
          <cell r="A519" t="str">
            <v>ES18001100</v>
          </cell>
          <cell r="B519" t="str">
            <v>KIT HIGIENE BUCAL INFANTIL</v>
          </cell>
          <cell r="C519" t="str">
            <v>CJ</v>
          </cell>
          <cell r="D519">
            <v>0</v>
          </cell>
          <cell r="E519">
            <v>0</v>
          </cell>
          <cell r="F519" t="str">
            <v>EQUIP E MAT ODONTOLOGICO</v>
          </cell>
          <cell r="G519" t="str">
            <v>12 - ESTOQUE ALMOXARIFADO GERAL</v>
          </cell>
          <cell r="H519" t="str">
            <v>Sim</v>
          </cell>
        </row>
        <row r="520">
          <cell r="A520" t="str">
            <v>ES12000106</v>
          </cell>
          <cell r="B520" t="str">
            <v>TORNOZELEIRA REVESTIDA COM EMBORRACHADO E VELCRO 5 KG</v>
          </cell>
          <cell r="C520" t="str">
            <v>PARES</v>
          </cell>
          <cell r="D520">
            <v>1</v>
          </cell>
          <cell r="E520">
            <v>75.56</v>
          </cell>
          <cell r="F520" t="str">
            <v>EQUIP E MAT ESPORTIVO</v>
          </cell>
          <cell r="G520" t="str">
            <v>12 - ESTOQUE ALMOXARIFADO GERAL</v>
          </cell>
          <cell r="H520" t="str">
            <v>Sim</v>
          </cell>
        </row>
        <row r="521">
          <cell r="A521" t="str">
            <v>ES12000203</v>
          </cell>
          <cell r="B521" t="str">
            <v>ELASTICO REVESTIDO - TENSAO LEVE</v>
          </cell>
          <cell r="C521" t="str">
            <v>UNID</v>
          </cell>
          <cell r="D521">
            <v>1</v>
          </cell>
          <cell r="E521">
            <v>50</v>
          </cell>
          <cell r="F521" t="str">
            <v>EQUIP E MAT ESPORTIVO</v>
          </cell>
          <cell r="G521" t="str">
            <v>12 - ESTOQUE ALMOXARIFADO GERAL</v>
          </cell>
          <cell r="H521" t="str">
            <v>Sim</v>
          </cell>
        </row>
        <row r="522">
          <cell r="A522" t="str">
            <v>ES18000987</v>
          </cell>
          <cell r="B522" t="str">
            <v>ELETRODO ADULTO PARA DESFIBRILADOR EXTERNO AUTOMATICO</v>
          </cell>
          <cell r="C522" t="str">
            <v>UNID</v>
          </cell>
          <cell r="D522">
            <v>0</v>
          </cell>
          <cell r="E522">
            <v>0</v>
          </cell>
          <cell r="F522" t="str">
            <v>EQUIP E MAT MEDICO</v>
          </cell>
          <cell r="G522" t="str">
            <v>12 - ESTOQUE ALMOXARIFADO GERAL</v>
          </cell>
          <cell r="H522" t="str">
            <v>Sim</v>
          </cell>
        </row>
        <row r="523">
          <cell r="A523" t="str">
            <v>ES24000353</v>
          </cell>
          <cell r="B523" t="str">
            <v>CALÇADO DE SEGURANÇATIPO PVC NR 45</v>
          </cell>
          <cell r="C523" t="str">
            <v>PARES</v>
          </cell>
          <cell r="D523">
            <v>5</v>
          </cell>
          <cell r="E523">
            <v>165.75</v>
          </cell>
          <cell r="F523" t="str">
            <v>EQUIP PROTECAO INDIVIDUAL(EPI)</v>
          </cell>
          <cell r="G523" t="str">
            <v>12 - ESTOQUE ALMOXARIFADO GERAL</v>
          </cell>
          <cell r="H523" t="str">
            <v>Sim</v>
          </cell>
        </row>
        <row r="524">
          <cell r="A524" t="str">
            <v>ES24000355</v>
          </cell>
          <cell r="B524" t="str">
            <v>LUVA LATEX 3/4 COM ALGODAO - TAM P</v>
          </cell>
          <cell r="C524" t="str">
            <v>PARES</v>
          </cell>
          <cell r="D524">
            <v>73</v>
          </cell>
          <cell r="E524">
            <v>627.79999999999995</v>
          </cell>
          <cell r="F524" t="str">
            <v>EQUIP PROTECAO INDIVIDUAL(EPI)</v>
          </cell>
          <cell r="G524" t="str">
            <v>12 - ESTOQUE ALMOXARIFADO GERAL</v>
          </cell>
          <cell r="H524" t="str">
            <v>Sim</v>
          </cell>
        </row>
        <row r="525">
          <cell r="A525" t="str">
            <v>ES24000182</v>
          </cell>
          <cell r="B525" t="str">
            <v>LUVA VAQUETA COBERTURAE PUNHO 18CM</v>
          </cell>
          <cell r="C525" t="str">
            <v>PARES</v>
          </cell>
          <cell r="D525">
            <v>0</v>
          </cell>
          <cell r="E525">
            <v>0</v>
          </cell>
          <cell r="F525" t="str">
            <v>EQUIP PROTECAO INDIVIDUAL(EPI)</v>
          </cell>
          <cell r="G525" t="str">
            <v>12 - ESTOQUE ALMOXARIFADO GERAL</v>
          </cell>
          <cell r="H525" t="str">
            <v>Sim</v>
          </cell>
        </row>
        <row r="526">
          <cell r="A526" t="str">
            <v>ES12000014</v>
          </cell>
          <cell r="B526" t="str">
            <v>BOLA OFICIAL DE FUTEBOL DE SOCIETY - ADULTO</v>
          </cell>
          <cell r="C526" t="str">
            <v>UNID</v>
          </cell>
          <cell r="D526">
            <v>7</v>
          </cell>
          <cell r="E526">
            <v>662.97</v>
          </cell>
          <cell r="F526" t="str">
            <v>EQUIP E MAT ESPORTIVO</v>
          </cell>
          <cell r="G526" t="str">
            <v>12 - ESTOQUE ALMOXARIFADO GERAL</v>
          </cell>
          <cell r="H526" t="str">
            <v>Sim</v>
          </cell>
        </row>
        <row r="527">
          <cell r="A527" t="str">
            <v>ES18000218</v>
          </cell>
          <cell r="B527" t="str">
            <v>BROCA CARBIDE AR 12 LAMINAS NR 7404</v>
          </cell>
          <cell r="C527" t="str">
            <v>UNID</v>
          </cell>
          <cell r="D527">
            <v>0</v>
          </cell>
          <cell r="E527">
            <v>0</v>
          </cell>
          <cell r="F527" t="str">
            <v>EQUIP E MAT ODONTOLOGICO</v>
          </cell>
          <cell r="G527" t="str">
            <v>12 - ESTOQUE ALMOXARIFADO GERAL</v>
          </cell>
          <cell r="H527" t="str">
            <v>Sim</v>
          </cell>
        </row>
        <row r="528">
          <cell r="A528" t="str">
            <v>ES06000110</v>
          </cell>
          <cell r="B528" t="str">
            <v>SACO PLASTICO 30 X 40 CM BOBINA (ROLO)  COM 500 UNIDADES</v>
          </cell>
          <cell r="C528" t="str">
            <v>ROLO</v>
          </cell>
          <cell r="D528">
            <v>52</v>
          </cell>
          <cell r="E528">
            <v>1610.96</v>
          </cell>
          <cell r="F528" t="str">
            <v>MATERIAL DESCARTAVEL COZINHA</v>
          </cell>
          <cell r="G528" t="str">
            <v>12 - ESTOQUE ALMOXARIFADO GERAL</v>
          </cell>
          <cell r="H528" t="str">
            <v>Sim</v>
          </cell>
        </row>
        <row r="529">
          <cell r="A529" t="str">
            <v>ES11000297</v>
          </cell>
          <cell r="B529" t="str">
            <v>PAPEL SEDA AMARELO MULTIPLO 10 UNIDADES</v>
          </cell>
          <cell r="C529" t="str">
            <v>PACOTE</v>
          </cell>
          <cell r="D529">
            <v>34</v>
          </cell>
          <cell r="E529">
            <v>69.39</v>
          </cell>
          <cell r="F529" t="str">
            <v>MATERIAL DE ESCRITORIO</v>
          </cell>
          <cell r="G529" t="str">
            <v>12 - ESTOQUE ALMOXARIFADO GERAL</v>
          </cell>
          <cell r="H529" t="str">
            <v>Sim</v>
          </cell>
        </row>
        <row r="530">
          <cell r="A530" t="str">
            <v>ES05000564</v>
          </cell>
          <cell r="B530" t="str">
            <v>TELHA DE FIBROCIMENTO ONDULADA 244MMX110CMX5MM</v>
          </cell>
          <cell r="C530" t="str">
            <v>UNID</v>
          </cell>
          <cell r="D530">
            <v>20</v>
          </cell>
          <cell r="E530">
            <v>1498.8</v>
          </cell>
          <cell r="F530" t="str">
            <v>TELHA PARA CONSTRUÇÃO E REFORM</v>
          </cell>
          <cell r="G530" t="str">
            <v>12 - ESTOQUE ALMOXARIFADO GERAL</v>
          </cell>
          <cell r="H530" t="str">
            <v>Sim</v>
          </cell>
        </row>
        <row r="531">
          <cell r="A531" t="str">
            <v>ES05000556</v>
          </cell>
          <cell r="B531" t="str">
            <v>RISCADOR DE FORMICA</v>
          </cell>
          <cell r="C531" t="str">
            <v>UNID</v>
          </cell>
          <cell r="D531">
            <v>5</v>
          </cell>
          <cell r="E531">
            <v>197.9</v>
          </cell>
          <cell r="F531" t="str">
            <v>TINTA E AFINS</v>
          </cell>
          <cell r="G531" t="str">
            <v>12 - ESTOQUE ALMOXARIFADO GERAL</v>
          </cell>
          <cell r="H531" t="str">
            <v>Sim</v>
          </cell>
        </row>
        <row r="532">
          <cell r="A532" t="str">
            <v>ES24000119</v>
          </cell>
          <cell r="B532" t="str">
            <v>CALCA PARA ELETRICISTA - TAM XG</v>
          </cell>
          <cell r="C532" t="str">
            <v>UNID</v>
          </cell>
          <cell r="D532">
            <v>0</v>
          </cell>
          <cell r="E532">
            <v>0</v>
          </cell>
          <cell r="F532" t="str">
            <v>EQUIP PROTECAO INDIVIDUAL(EPI)</v>
          </cell>
          <cell r="G532" t="str">
            <v>12 - ESTOQUE ALMOXARIFADO GERAL</v>
          </cell>
          <cell r="H532" t="str">
            <v>Sim</v>
          </cell>
        </row>
        <row r="533">
          <cell r="A533" t="str">
            <v>ES24000143</v>
          </cell>
          <cell r="B533" t="str">
            <v>CAPA DE CHUVA EM PVC FORRADA - TAM M</v>
          </cell>
          <cell r="C533" t="str">
            <v>UNID</v>
          </cell>
          <cell r="D533">
            <v>0</v>
          </cell>
          <cell r="E533">
            <v>0</v>
          </cell>
          <cell r="F533" t="str">
            <v>EQUIP PROTECAO INDIVIDUAL(EPI)</v>
          </cell>
          <cell r="G533" t="str">
            <v>12 - ESTOQUE ALMOXARIFADO GERAL</v>
          </cell>
          <cell r="H533" t="str">
            <v>Sim</v>
          </cell>
        </row>
        <row r="534">
          <cell r="A534" t="str">
            <v>ES09000140</v>
          </cell>
          <cell r="B534" t="str">
            <v>CONECTOR DE PARAFUSO FUNDIDO BIMETALICO PARA CABO 25MM</v>
          </cell>
          <cell r="C534" t="str">
            <v>UNID</v>
          </cell>
          <cell r="D534">
            <v>72</v>
          </cell>
          <cell r="E534">
            <v>335.85</v>
          </cell>
          <cell r="F534" t="str">
            <v>EQUIP E MAT ELETRICO</v>
          </cell>
          <cell r="G534" t="str">
            <v>12 - ESTOQUE ALMOXARIFADO GERAL</v>
          </cell>
          <cell r="H534" t="str">
            <v>Sim</v>
          </cell>
        </row>
        <row r="535">
          <cell r="A535" t="str">
            <v>ES05000264</v>
          </cell>
          <cell r="B535" t="str">
            <v>PARAFUSO E BUCHA PLASTICA S10</v>
          </cell>
          <cell r="C535" t="str">
            <v>UNID</v>
          </cell>
          <cell r="D535">
            <v>2222</v>
          </cell>
          <cell r="E535">
            <v>528.33000000000004</v>
          </cell>
          <cell r="F535" t="str">
            <v>MATERIAL CONSTRUCAO E REFORMA</v>
          </cell>
          <cell r="G535" t="str">
            <v>12 - ESTOQUE ALMOXARIFADO GERAL</v>
          </cell>
          <cell r="H535" t="str">
            <v>Sim</v>
          </cell>
        </row>
        <row r="536">
          <cell r="A536" t="str">
            <v>ES15000018</v>
          </cell>
          <cell r="B536" t="str">
            <v>BALDE 20 LITROS</v>
          </cell>
          <cell r="C536" t="str">
            <v>UNID</v>
          </cell>
          <cell r="D536">
            <v>64</v>
          </cell>
          <cell r="E536">
            <v>1039.47</v>
          </cell>
          <cell r="F536" t="str">
            <v>EQUIP E MAT HIGIENE E LIMPEZA</v>
          </cell>
          <cell r="G536" t="str">
            <v>12 - ESTOQUE ALMOXARIFADO GERAL</v>
          </cell>
          <cell r="H536" t="str">
            <v>Sim</v>
          </cell>
        </row>
        <row r="537">
          <cell r="A537" t="str">
            <v>ES09000560</v>
          </cell>
          <cell r="B537" t="str">
            <v>TAMPA DE EXTREMIDADES SISTEMA X 50 X 20</v>
          </cell>
          <cell r="C537" t="str">
            <v>UNID</v>
          </cell>
          <cell r="D537">
            <v>0</v>
          </cell>
          <cell r="E537">
            <v>0</v>
          </cell>
          <cell r="F537" t="str">
            <v>EQUIP E MAT ELETRICO</v>
          </cell>
          <cell r="G537" t="str">
            <v>12 - ESTOQUE ALMOXARIFADO GERAL</v>
          </cell>
          <cell r="H537" t="str">
            <v>Sim</v>
          </cell>
        </row>
        <row r="538">
          <cell r="A538" t="str">
            <v>ES11000070</v>
          </cell>
          <cell r="B538" t="str">
            <v>CANETA HIDROCOR AZUL</v>
          </cell>
          <cell r="C538" t="str">
            <v>UNID</v>
          </cell>
          <cell r="D538">
            <v>1</v>
          </cell>
          <cell r="E538">
            <v>0.73</v>
          </cell>
          <cell r="F538" t="str">
            <v>MATERIAL DE ESCRITORIO</v>
          </cell>
          <cell r="G538" t="str">
            <v>12 - ESTOQUE ALMOXARIFADO GERAL</v>
          </cell>
          <cell r="H538" t="str">
            <v>Sim</v>
          </cell>
        </row>
        <row r="539">
          <cell r="A539" t="str">
            <v>ES11000103</v>
          </cell>
          <cell r="B539" t="str">
            <v>CLIPES NR  6/0</v>
          </cell>
          <cell r="C539" t="str">
            <v>UNID</v>
          </cell>
          <cell r="D539">
            <v>39</v>
          </cell>
          <cell r="E539">
            <v>206.7</v>
          </cell>
          <cell r="F539" t="str">
            <v>MATERIAL DE ESCRITORIO</v>
          </cell>
          <cell r="G539" t="str">
            <v>12 - ESTOQUE ALMOXARIFADO GERAL</v>
          </cell>
          <cell r="H539" t="str">
            <v>Sim</v>
          </cell>
        </row>
        <row r="540">
          <cell r="A540" t="str">
            <v>ES11000148</v>
          </cell>
          <cell r="B540" t="str">
            <v>FITA ADESIVA INCOLOR  12 X 65</v>
          </cell>
          <cell r="C540" t="str">
            <v>UNID</v>
          </cell>
          <cell r="D540">
            <v>944</v>
          </cell>
          <cell r="E540">
            <v>1312.52</v>
          </cell>
          <cell r="F540" t="str">
            <v>MATERIAL DE ESCRITORIO</v>
          </cell>
          <cell r="G540" t="str">
            <v>12 - ESTOQUE ALMOXARIFADO GERAL</v>
          </cell>
          <cell r="H540" t="str">
            <v>Sim</v>
          </cell>
        </row>
        <row r="541">
          <cell r="A541" t="str">
            <v>ES09000305</v>
          </cell>
          <cell r="B541" t="str">
            <v>INTERRUPTOR PARALELO COM PLACA</v>
          </cell>
          <cell r="C541" t="str">
            <v>UNID</v>
          </cell>
          <cell r="D541">
            <v>0</v>
          </cell>
          <cell r="E541">
            <v>0</v>
          </cell>
          <cell r="F541" t="str">
            <v>EQUIP E MAT ELETRICO</v>
          </cell>
          <cell r="G541" t="str">
            <v>12 - ESTOQUE ALMOXARIFADO GERAL</v>
          </cell>
          <cell r="H541" t="str">
            <v>Sim</v>
          </cell>
        </row>
        <row r="542">
          <cell r="A542" t="str">
            <v>ES13000001</v>
          </cell>
          <cell r="B542" t="str">
            <v>ACUCAR REFINADO - PCTE 1 KG</v>
          </cell>
          <cell r="C542" t="str">
            <v>UNID</v>
          </cell>
          <cell r="D542">
            <v>60</v>
          </cell>
          <cell r="E542">
            <v>253.2</v>
          </cell>
          <cell r="F542" t="str">
            <v>AGUA GENEROS ALIMENTICIOS</v>
          </cell>
          <cell r="G542" t="str">
            <v>12 - ESTOQUE ALMOXARIFADO GERAL</v>
          </cell>
          <cell r="H542" t="str">
            <v>Sim</v>
          </cell>
        </row>
        <row r="543">
          <cell r="A543" t="str">
            <v>ES21000055</v>
          </cell>
          <cell r="B543" t="str">
            <v>BALAO DE LATEX  Nº 9 - COR AZUL ESCURO</v>
          </cell>
          <cell r="C543" t="str">
            <v>PACOTE</v>
          </cell>
          <cell r="D543">
            <v>42</v>
          </cell>
          <cell r="E543">
            <v>567</v>
          </cell>
          <cell r="F543" t="str">
            <v>BRINDES PERSONALIZADOS</v>
          </cell>
          <cell r="G543" t="str">
            <v>12 - ESTOQUE ALMOXARIFADO GERAL</v>
          </cell>
          <cell r="H543" t="str">
            <v>Sim</v>
          </cell>
        </row>
        <row r="544">
          <cell r="A544" t="str">
            <v>ES08000006</v>
          </cell>
          <cell r="B544" t="str">
            <v>ALINHAVO EM MDF TEMA FRUTAS E LEGUMES</v>
          </cell>
          <cell r="C544" t="str">
            <v>UNID</v>
          </cell>
          <cell r="D544">
            <v>0</v>
          </cell>
          <cell r="E544">
            <v>0</v>
          </cell>
          <cell r="F544" t="str">
            <v>BRINQUEDO EDUCATIVO</v>
          </cell>
          <cell r="G544" t="str">
            <v>12 - ESTOQUE ALMOXARIFADO GERAL</v>
          </cell>
          <cell r="H544" t="str">
            <v>Sim</v>
          </cell>
        </row>
        <row r="545">
          <cell r="A545" t="str">
            <v>ES24000108</v>
          </cell>
          <cell r="B545" t="str">
            <v>BOTINA DE SEGURANCA PRETA ELASTICO COM BICO TIPO COMPOSITE NR 45</v>
          </cell>
          <cell r="C545" t="str">
            <v>PARES</v>
          </cell>
          <cell r="D545">
            <v>1</v>
          </cell>
          <cell r="E545">
            <v>64.28</v>
          </cell>
          <cell r="F545" t="str">
            <v>EQUIP PROTECAO INDIVIDUAL(EPI)</v>
          </cell>
          <cell r="G545" t="str">
            <v>12 - ESTOQUE ALMOXARIFADO GERAL</v>
          </cell>
          <cell r="H545" t="str">
            <v>Sim</v>
          </cell>
        </row>
        <row r="546">
          <cell r="A546" t="str">
            <v>ES07000108</v>
          </cell>
          <cell r="B546" t="str">
            <v>CARRETILHA METAL 15CM PARA MOLDE DE COSTURA</v>
          </cell>
          <cell r="C546" t="str">
            <v>UNID</v>
          </cell>
          <cell r="D546">
            <v>3</v>
          </cell>
          <cell r="E546">
            <v>8.25</v>
          </cell>
          <cell r="F546" t="str">
            <v>ARTESANATO</v>
          </cell>
          <cell r="G546" t="str">
            <v>12 - ESTOQUE ALMOXARIFADO GERAL</v>
          </cell>
          <cell r="H546" t="str">
            <v>Sim</v>
          </cell>
        </row>
        <row r="547">
          <cell r="A547" t="str">
            <v>ES27000629</v>
          </cell>
          <cell r="B547" t="str">
            <v>CAMISA UNISSEX MONITOR DE PISCINA TAM GG</v>
          </cell>
          <cell r="C547" t="str">
            <v>UNID</v>
          </cell>
          <cell r="D547">
            <v>11</v>
          </cell>
          <cell r="E547">
            <v>359.92</v>
          </cell>
          <cell r="F547" t="str">
            <v>UNIFORME</v>
          </cell>
          <cell r="G547" t="str">
            <v>12 - ESTOQUE ALMOXARIFADO GERAL</v>
          </cell>
          <cell r="H547" t="str">
            <v>Sim</v>
          </cell>
        </row>
        <row r="548">
          <cell r="A548" t="str">
            <v>ES07000493</v>
          </cell>
          <cell r="B548" t="str">
            <v>PINCEL CHATO N4 - CABO LONGO</v>
          </cell>
          <cell r="C548" t="str">
            <v>UNID</v>
          </cell>
          <cell r="D548">
            <v>277</v>
          </cell>
          <cell r="E548">
            <v>1008.87</v>
          </cell>
          <cell r="F548" t="str">
            <v>ARTESANATO</v>
          </cell>
          <cell r="G548" t="str">
            <v>12 - ESTOQUE ALMOXARIFADO GERAL</v>
          </cell>
          <cell r="H548" t="str">
            <v>Sim</v>
          </cell>
        </row>
        <row r="549">
          <cell r="A549" t="str">
            <v>ES27000552</v>
          </cell>
          <cell r="B549" t="str">
            <v>CAMISA SOCIAL MANGA LONGA MASCULINA (PP ao EXG)</v>
          </cell>
          <cell r="C549" t="str">
            <v>UNID</v>
          </cell>
          <cell r="D549">
            <v>0</v>
          </cell>
          <cell r="E549">
            <v>0</v>
          </cell>
          <cell r="F549" t="str">
            <v>UNIFORME</v>
          </cell>
          <cell r="G549" t="str">
            <v>12 - ESTOQUE ALMOXARIFADO GERAL</v>
          </cell>
          <cell r="H549" t="str">
            <v>Sim</v>
          </cell>
        </row>
        <row r="550">
          <cell r="A550" t="str">
            <v>ES27000158</v>
          </cell>
          <cell r="B550" t="str">
            <v>CALCA COLEGIO SESC MICROFIBRA UNISEX TAM 04</v>
          </cell>
          <cell r="C550" t="str">
            <v>UNID</v>
          </cell>
          <cell r="D550">
            <v>0</v>
          </cell>
          <cell r="E550">
            <v>0</v>
          </cell>
          <cell r="F550" t="str">
            <v>UNIFORME</v>
          </cell>
          <cell r="G550" t="str">
            <v>12 - ESTOQUE ALMOXARIFADO GERAL</v>
          </cell>
          <cell r="H550" t="str">
            <v>Sim</v>
          </cell>
        </row>
        <row r="551">
          <cell r="A551" t="str">
            <v>ES18000748</v>
          </cell>
          <cell r="B551" t="str">
            <v>ANESTESICO TOPICO GEL (BENZOCAINA) - 12 G</v>
          </cell>
          <cell r="C551" t="str">
            <v>UNID</v>
          </cell>
          <cell r="D551">
            <v>1</v>
          </cell>
          <cell r="E551">
            <v>0</v>
          </cell>
          <cell r="F551" t="str">
            <v>EQUIP E MAT ODONTOLOGICO</v>
          </cell>
          <cell r="G551" t="str">
            <v>12 - ESTOQUE ALMOXARIFADO GERAL</v>
          </cell>
          <cell r="H551" t="str">
            <v>Sim</v>
          </cell>
        </row>
        <row r="552">
          <cell r="A552" t="str">
            <v>ES27000816</v>
          </cell>
          <cell r="B552" t="str">
            <v>BERMUDA COLEGIO SESC MICROFIBRA - TAM P AO GG</v>
          </cell>
          <cell r="C552" t="str">
            <v>UNID</v>
          </cell>
          <cell r="D552">
            <v>0</v>
          </cell>
          <cell r="E552">
            <v>0</v>
          </cell>
          <cell r="F552" t="str">
            <v>UNIFORME</v>
          </cell>
          <cell r="G552" t="str">
            <v>12 - ESTOQUE ALMOXARIFADO GERAL</v>
          </cell>
          <cell r="H552" t="str">
            <v>Sim</v>
          </cell>
        </row>
        <row r="553">
          <cell r="A553" t="str">
            <v>ES12000112</v>
          </cell>
          <cell r="B553" t="str">
            <v>ANILHA EMBORRACHADA 20 KG</v>
          </cell>
          <cell r="C553" t="str">
            <v>UNID</v>
          </cell>
          <cell r="D553">
            <v>0</v>
          </cell>
          <cell r="E553">
            <v>0</v>
          </cell>
          <cell r="F553" t="str">
            <v>EQUIP E MAT ESPORTIVO</v>
          </cell>
          <cell r="G553" t="str">
            <v>12 - ESTOQUE ALMOXARIFADO GERAL</v>
          </cell>
          <cell r="H553" t="str">
            <v>Sim</v>
          </cell>
        </row>
        <row r="554">
          <cell r="A554" t="str">
            <v>ES12000215</v>
          </cell>
          <cell r="B554" t="str">
            <v>STEP DE EVA</v>
          </cell>
          <cell r="C554" t="str">
            <v>UNID</v>
          </cell>
          <cell r="D554">
            <v>0</v>
          </cell>
          <cell r="E554">
            <v>0</v>
          </cell>
          <cell r="F554" t="str">
            <v>EQUIP E MAT ESPORTIVO</v>
          </cell>
          <cell r="G554" t="str">
            <v>12 - ESTOQUE ALMOXARIFADO GERAL</v>
          </cell>
          <cell r="H554" t="str">
            <v>Sim</v>
          </cell>
        </row>
        <row r="555">
          <cell r="A555" t="str">
            <v>ES18000881</v>
          </cell>
          <cell r="B555" t="str">
            <v>CURATIVO ALVEOLAR COM PROPOLIS FRASCO COM 10 G</v>
          </cell>
          <cell r="C555" t="str">
            <v>FRASCO</v>
          </cell>
          <cell r="D555">
            <v>0</v>
          </cell>
          <cell r="E555">
            <v>0</v>
          </cell>
          <cell r="F555" t="str">
            <v>EQUIP E MAT ODONTOLOGICO</v>
          </cell>
          <cell r="G555" t="str">
            <v>12 - ESTOQUE ALMOXARIFADO GERAL</v>
          </cell>
          <cell r="H555" t="str">
            <v>Sim</v>
          </cell>
        </row>
        <row r="556">
          <cell r="A556" t="str">
            <v>ES06000049</v>
          </cell>
          <cell r="B556" t="str">
            <v>SACO DE LIXO 100 L PRETO  PCT 100 UNID</v>
          </cell>
          <cell r="C556" t="str">
            <v>PACOTE</v>
          </cell>
          <cell r="D556">
            <v>0</v>
          </cell>
          <cell r="E556">
            <v>0</v>
          </cell>
          <cell r="F556" t="str">
            <v>MATERIAL DESCARTAVEL COZINHA</v>
          </cell>
          <cell r="G556" t="str">
            <v>12 - ESTOQUE ALMOXARIFADO GERAL</v>
          </cell>
          <cell r="H556" t="str">
            <v>Sim</v>
          </cell>
        </row>
        <row r="557">
          <cell r="A557" t="str">
            <v>ES09000673</v>
          </cell>
          <cell r="B557" t="str">
            <v>CABO UNIPOLAR COM SECÇÃO NOMINAL 50MM - PRETO</v>
          </cell>
          <cell r="C557" t="str">
            <v>M</v>
          </cell>
          <cell r="D557">
            <v>0</v>
          </cell>
          <cell r="E557">
            <v>0</v>
          </cell>
          <cell r="F557" t="str">
            <v>EQUIP E MAT ELETRICO</v>
          </cell>
          <cell r="G557" t="str">
            <v>12 - ESTOQUE ALMOXARIFADO GERAL</v>
          </cell>
          <cell r="H557" t="str">
            <v>Sim</v>
          </cell>
        </row>
        <row r="558">
          <cell r="A558" t="str">
            <v>ES09000176</v>
          </cell>
          <cell r="B558" t="str">
            <v>CURVA GALVANIZADA 90 GRAUS 1"</v>
          </cell>
          <cell r="C558" t="str">
            <v>UNID</v>
          </cell>
          <cell r="D558">
            <v>0</v>
          </cell>
          <cell r="E558">
            <v>0</v>
          </cell>
          <cell r="F558" t="str">
            <v>EQUIP E MAT ELETRICO</v>
          </cell>
          <cell r="G558" t="str">
            <v>12 - ESTOQUE ALMOXARIFADO GERAL</v>
          </cell>
          <cell r="H558" t="str">
            <v>Sim</v>
          </cell>
        </row>
        <row r="559">
          <cell r="A559" t="str">
            <v>ES05000551</v>
          </cell>
          <cell r="B559" t="str">
            <v>MANTA TERMICA DE SUBCOBERTURA REFLETIVA METALIZADA 1 FACE - ROLO 50M²</v>
          </cell>
          <cell r="C559" t="str">
            <v>UNID</v>
          </cell>
          <cell r="D559">
            <v>4</v>
          </cell>
          <cell r="E559">
            <v>1080</v>
          </cell>
          <cell r="F559" t="str">
            <v>TINTA E AFINS</v>
          </cell>
          <cell r="G559" t="str">
            <v>12 - ESTOQUE ALMOXARIFADO GERAL</v>
          </cell>
          <cell r="H559" t="str">
            <v>Sim</v>
          </cell>
        </row>
        <row r="560">
          <cell r="A560" t="str">
            <v>ES06000135</v>
          </cell>
          <cell r="B560" t="str">
            <v>FUNIL PARA USO GERAL EM AÇO GALVANIZADO / INOX</v>
          </cell>
          <cell r="C560" t="str">
            <v>UN</v>
          </cell>
          <cell r="D560">
            <v>15</v>
          </cell>
          <cell r="E560">
            <v>168</v>
          </cell>
          <cell r="F560" t="str">
            <v>UTENSILIOS DE COZINHA</v>
          </cell>
          <cell r="G560" t="str">
            <v>12 - ESTOQUE ALMOXARIFADO GERAL</v>
          </cell>
          <cell r="H560" t="str">
            <v>Sim</v>
          </cell>
        </row>
        <row r="561">
          <cell r="A561" t="str">
            <v>ES27000836</v>
          </cell>
          <cell r="B561" t="str">
            <v>CALCA COLEGIO SESC MICROFIBRA - TAM 02 AO 16</v>
          </cell>
          <cell r="C561" t="str">
            <v>UNID</v>
          </cell>
          <cell r="D561">
            <v>212</v>
          </cell>
          <cell r="E561">
            <v>4409.6000000000004</v>
          </cell>
          <cell r="F561" t="str">
            <v>UNIFORME</v>
          </cell>
          <cell r="G561" t="str">
            <v>12 - ESTOQUE ALMOXARIFADO GERAL</v>
          </cell>
          <cell r="H561" t="str">
            <v>Sim</v>
          </cell>
        </row>
        <row r="562">
          <cell r="A562" t="str">
            <v>ES07000650</v>
          </cell>
          <cell r="B562" t="str">
            <v>TINTA PINTURA FACIAL COR BRANCA POTE 15 ML</v>
          </cell>
          <cell r="C562" t="str">
            <v>UNID</v>
          </cell>
          <cell r="D562">
            <v>0</v>
          </cell>
          <cell r="E562">
            <v>0</v>
          </cell>
          <cell r="F562" t="str">
            <v>ARTESANATO</v>
          </cell>
          <cell r="G562" t="str">
            <v>12 - ESTOQUE ALMOXARIFADO GERAL</v>
          </cell>
          <cell r="H562" t="str">
            <v>Sim</v>
          </cell>
        </row>
        <row r="563">
          <cell r="A563" t="str">
            <v>ES15000002</v>
          </cell>
          <cell r="B563" t="str">
            <v>AGUA SANITARIA 1 LITRO</v>
          </cell>
          <cell r="C563" t="str">
            <v>UNID</v>
          </cell>
          <cell r="D563">
            <v>0</v>
          </cell>
          <cell r="E563">
            <v>0</v>
          </cell>
          <cell r="F563" t="str">
            <v>EQUIP E MAT HIGIENE E LIMPEZA</v>
          </cell>
          <cell r="G563" t="str">
            <v>12 - ESTOQUE ALMOXARIFADO GERAL</v>
          </cell>
          <cell r="H563" t="str">
            <v>Sim</v>
          </cell>
        </row>
        <row r="564">
          <cell r="A564" t="str">
            <v>ES18001255</v>
          </cell>
          <cell r="B564" t="str">
            <v>SABONETE LIQUIDO REFIL SACHE 800 ML</v>
          </cell>
          <cell r="C564" t="str">
            <v>PACOTE</v>
          </cell>
          <cell r="D564">
            <v>0</v>
          </cell>
          <cell r="E564">
            <v>0</v>
          </cell>
          <cell r="F564" t="str">
            <v>EQUIP E MAT MEDICO</v>
          </cell>
          <cell r="G564" t="str">
            <v>12 - ESTOQUE ALMOXARIFADO GERAL</v>
          </cell>
          <cell r="H564" t="str">
            <v>Sim</v>
          </cell>
        </row>
        <row r="565">
          <cell r="A565" t="str">
            <v>ES15000139</v>
          </cell>
          <cell r="B565" t="str">
            <v>SACO DE LIXO 50 L PRETO</v>
          </cell>
          <cell r="C565" t="str">
            <v>PACOTE</v>
          </cell>
          <cell r="D565">
            <v>0</v>
          </cell>
          <cell r="E565">
            <v>0</v>
          </cell>
          <cell r="F565" t="str">
            <v>EQUIP E MAT HIGIENE E LIMPEZA</v>
          </cell>
          <cell r="G565" t="str">
            <v>12 - ESTOQUE ALMOXARIFADO GERAL</v>
          </cell>
          <cell r="H565" t="str">
            <v>Sim</v>
          </cell>
        </row>
        <row r="566">
          <cell r="A566" t="str">
            <v>ES09000403</v>
          </cell>
          <cell r="B566" t="str">
            <v>LUMINARIA DE EMERGENCIA 30 LEDS 110/220V</v>
          </cell>
          <cell r="C566" t="str">
            <v>UNID</v>
          </cell>
          <cell r="D566">
            <v>0</v>
          </cell>
          <cell r="E566">
            <v>0</v>
          </cell>
          <cell r="F566" t="str">
            <v>EQUIP E MAT ELETRICO</v>
          </cell>
          <cell r="G566" t="str">
            <v>12 - ESTOQUE ALMOXARIFADO GERAL</v>
          </cell>
          <cell r="H566" t="str">
            <v>Sim</v>
          </cell>
        </row>
        <row r="567">
          <cell r="A567" t="str">
            <v>ES09000314</v>
          </cell>
          <cell r="B567" t="str">
            <v>INTERRUPTOR TRES SECOES SEM PLACA</v>
          </cell>
          <cell r="C567" t="str">
            <v>UNID</v>
          </cell>
          <cell r="D567">
            <v>1050</v>
          </cell>
          <cell r="E567">
            <v>5000.51</v>
          </cell>
          <cell r="F567" t="str">
            <v>EQUIP E MAT ELETRICO</v>
          </cell>
          <cell r="G567" t="str">
            <v>12 - ESTOQUE ALMOXARIFADO GERAL</v>
          </cell>
          <cell r="H567" t="str">
            <v>Sim</v>
          </cell>
        </row>
        <row r="568">
          <cell r="A568" t="str">
            <v>ES09000280</v>
          </cell>
          <cell r="B568" t="str">
            <v>FITA DUPLA FACE - MATERIAL ELETRICO</v>
          </cell>
          <cell r="C568" t="str">
            <v>UNID</v>
          </cell>
          <cell r="D568">
            <v>0</v>
          </cell>
          <cell r="E568">
            <v>0</v>
          </cell>
          <cell r="F568" t="str">
            <v>EQUIP E MAT ELETRICO</v>
          </cell>
          <cell r="G568" t="str">
            <v>12 - ESTOQUE ALMOXARIFADO GERAL</v>
          </cell>
          <cell r="H568" t="str">
            <v>Sim</v>
          </cell>
        </row>
        <row r="569">
          <cell r="A569" t="str">
            <v>ES09000571</v>
          </cell>
          <cell r="B569" t="str">
            <v>TERMINAL METALICO PARA CABO 25MM OLHAL 1/4 POL - AMARELO</v>
          </cell>
          <cell r="C569" t="str">
            <v>UNID</v>
          </cell>
          <cell r="D569">
            <v>661</v>
          </cell>
          <cell r="E569">
            <v>1135.0999999999999</v>
          </cell>
          <cell r="F569" t="str">
            <v>EQUIP E MAT ELETRICO</v>
          </cell>
          <cell r="G569" t="str">
            <v>12 - ESTOQUE ALMOXARIFADO GERAL</v>
          </cell>
          <cell r="H569" t="str">
            <v>Sim</v>
          </cell>
        </row>
        <row r="570">
          <cell r="A570" t="str">
            <v>ES09000340</v>
          </cell>
          <cell r="B570" t="str">
            <v>LAMPADA FLUORESCENTE 32W-L/D-TUBULAR</v>
          </cell>
          <cell r="C570" t="str">
            <v>UNID</v>
          </cell>
          <cell r="D570">
            <v>80</v>
          </cell>
          <cell r="E570">
            <v>562.49</v>
          </cell>
          <cell r="F570" t="str">
            <v>EQUIP E MAT ELETRICO</v>
          </cell>
          <cell r="G570" t="str">
            <v>12 - ESTOQUE ALMOXARIFADO GERAL</v>
          </cell>
          <cell r="H570" t="str">
            <v>Sim</v>
          </cell>
        </row>
        <row r="571">
          <cell r="A571" t="str">
            <v>ES15000112</v>
          </cell>
          <cell r="B571" t="str">
            <v>PEDRA SANITARIA</v>
          </cell>
          <cell r="C571" t="str">
            <v>UNID</v>
          </cell>
          <cell r="D571">
            <v>468</v>
          </cell>
          <cell r="E571">
            <v>879.84</v>
          </cell>
          <cell r="F571" t="str">
            <v>EQUIP E MAT HIGIENE E LIMPEZA</v>
          </cell>
          <cell r="G571" t="str">
            <v>12 - ESTOQUE ALMOXARIFADO GERAL</v>
          </cell>
          <cell r="H571" t="str">
            <v>Sim</v>
          </cell>
        </row>
        <row r="572">
          <cell r="A572" t="str">
            <v>ES09000623</v>
          </cell>
          <cell r="B572" t="str">
            <v>UNIDUT RETO DE ALUMINIO 2 1/2''</v>
          </cell>
          <cell r="C572" t="str">
            <v>UNID</v>
          </cell>
          <cell r="D572">
            <v>5</v>
          </cell>
          <cell r="E572">
            <v>107.2</v>
          </cell>
          <cell r="F572" t="str">
            <v>EQUIP E MAT ELETRICO</v>
          </cell>
          <cell r="G572" t="str">
            <v>12 - ESTOQUE ALMOXARIFADO GERAL</v>
          </cell>
          <cell r="H572" t="str">
            <v>Sim</v>
          </cell>
        </row>
        <row r="573">
          <cell r="A573" t="str">
            <v>ES09000122</v>
          </cell>
          <cell r="B573" t="str">
            <v>CONDULETE ALUMINIO LL 1 POL COM TAMPA</v>
          </cell>
          <cell r="C573" t="str">
            <v>UNID</v>
          </cell>
          <cell r="D573">
            <v>0</v>
          </cell>
          <cell r="E573">
            <v>0</v>
          </cell>
          <cell r="F573" t="str">
            <v>EQUIP E MAT ELETRICO</v>
          </cell>
          <cell r="G573" t="str">
            <v>12 - ESTOQUE ALMOXARIFADO GERAL</v>
          </cell>
          <cell r="H573" t="str">
            <v>Sim</v>
          </cell>
        </row>
        <row r="574">
          <cell r="A574" t="str">
            <v>ES26000005</v>
          </cell>
          <cell r="B574" t="str">
            <v>PNEU SEM USO CAMARA DE AR - DIRECIONAL - 215/75/17.5</v>
          </cell>
          <cell r="C574" t="str">
            <v>UNID</v>
          </cell>
          <cell r="D574">
            <v>0</v>
          </cell>
          <cell r="E574">
            <v>0</v>
          </cell>
          <cell r="F574" t="str">
            <v>PECAS E ACESSORIOS VEICULOS</v>
          </cell>
          <cell r="G574" t="str">
            <v>12 - ESTOQUE ALMOXARIFADO GERAL</v>
          </cell>
          <cell r="H574" t="str">
            <v>Sim</v>
          </cell>
        </row>
        <row r="575">
          <cell r="A575" t="str">
            <v>ES11000113</v>
          </cell>
          <cell r="B575" t="str">
            <v>COLA ESCOLAR FRASCO 1000 GRAMAS</v>
          </cell>
          <cell r="C575" t="str">
            <v>UNID</v>
          </cell>
          <cell r="D575">
            <v>0</v>
          </cell>
          <cell r="E575">
            <v>0</v>
          </cell>
          <cell r="F575" t="str">
            <v>MATERIAL DE ESCRITORIO</v>
          </cell>
          <cell r="G575" t="str">
            <v>12 - ESTOQUE ALMOXARIFADO GERAL</v>
          </cell>
          <cell r="H575" t="str">
            <v>Sim</v>
          </cell>
        </row>
        <row r="576">
          <cell r="A576" t="str">
            <v>ES09000398</v>
          </cell>
          <cell r="B576" t="str">
            <v>LAMPADA VAPOR METALICO 400W E40</v>
          </cell>
          <cell r="C576" t="str">
            <v>UNID</v>
          </cell>
          <cell r="D576">
            <v>5</v>
          </cell>
          <cell r="E576">
            <v>271.93</v>
          </cell>
          <cell r="F576" t="str">
            <v>EQUIP E MAT ELETRICO</v>
          </cell>
          <cell r="G576" t="str">
            <v>12 - ESTOQUE ALMOXARIFADO GERAL</v>
          </cell>
          <cell r="H576" t="str">
            <v>Sim</v>
          </cell>
        </row>
        <row r="577">
          <cell r="A577" t="str">
            <v>ES24000036</v>
          </cell>
          <cell r="B577" t="str">
            <v>CALÇADO DE SEGURANÇATIPO PVC NR 40</v>
          </cell>
          <cell r="C577" t="str">
            <v>PARES</v>
          </cell>
          <cell r="D577">
            <v>22</v>
          </cell>
          <cell r="E577">
            <v>853.55</v>
          </cell>
          <cell r="F577" t="str">
            <v>EQUIP PROTECAO INDIVIDUAL(EPI)</v>
          </cell>
          <cell r="G577" t="str">
            <v>12 - ESTOQUE ALMOXARIFADO GERAL</v>
          </cell>
          <cell r="H577" t="str">
            <v>Sim</v>
          </cell>
        </row>
        <row r="578">
          <cell r="A578" t="str">
            <v>ES24000229</v>
          </cell>
          <cell r="B578" t="str">
            <v>MEIAO PARA CAMARA FRIA -  PAR</v>
          </cell>
          <cell r="C578" t="str">
            <v>UNID</v>
          </cell>
          <cell r="D578">
            <v>3</v>
          </cell>
          <cell r="E578">
            <v>18</v>
          </cell>
          <cell r="F578" t="str">
            <v>EQUIP PROTECAO INDIVIDUAL(EPI)</v>
          </cell>
          <cell r="G578" t="str">
            <v>12 - ESTOQUE ALMOXARIFADO GERAL</v>
          </cell>
          <cell r="H578" t="str">
            <v>Sim</v>
          </cell>
        </row>
        <row r="579">
          <cell r="A579" t="str">
            <v>ES27000157</v>
          </cell>
          <cell r="B579" t="str">
            <v>CALCA COLEGIO SESC MICROFIBRA UNISEX TAM 02</v>
          </cell>
          <cell r="C579" t="str">
            <v>UNID</v>
          </cell>
          <cell r="D579">
            <v>0</v>
          </cell>
          <cell r="E579">
            <v>0</v>
          </cell>
          <cell r="F579" t="str">
            <v>UNIFORME</v>
          </cell>
          <cell r="G579" t="str">
            <v>12 - ESTOQUE ALMOXARIFADO GERAL</v>
          </cell>
          <cell r="H579" t="str">
            <v>Sim</v>
          </cell>
        </row>
        <row r="580">
          <cell r="A580" t="str">
            <v>ES27000591</v>
          </cell>
          <cell r="B580" t="str">
            <v>CAMISA GUARDA-VIDAS CIVIL (PP ao EXG)</v>
          </cell>
          <cell r="C580" t="str">
            <v>UNID</v>
          </cell>
          <cell r="D580">
            <v>0</v>
          </cell>
          <cell r="E580">
            <v>0</v>
          </cell>
          <cell r="F580" t="str">
            <v>UNIFORME</v>
          </cell>
          <cell r="G580" t="str">
            <v>12 - ESTOQUE ALMOXARIFADO GERAL</v>
          </cell>
          <cell r="H580" t="str">
            <v>Sim</v>
          </cell>
        </row>
        <row r="581">
          <cell r="A581" t="str">
            <v>ES11000049</v>
          </cell>
          <cell r="B581" t="str">
            <v>BROCAL METALIZADO 3 GR VERMELHO</v>
          </cell>
          <cell r="C581" t="str">
            <v>UNID</v>
          </cell>
          <cell r="D581">
            <v>0</v>
          </cell>
          <cell r="E581">
            <v>0</v>
          </cell>
          <cell r="F581" t="str">
            <v>MATERIAL DE ESCRITORIO</v>
          </cell>
          <cell r="G581" t="str">
            <v>12 - ESTOQUE ALMOXARIFADO GERAL</v>
          </cell>
          <cell r="H581" t="str">
            <v>Sim</v>
          </cell>
        </row>
        <row r="582">
          <cell r="A582" t="str">
            <v>ES11000193</v>
          </cell>
          <cell r="B582" t="str">
            <v>GRAMPO TRILHO ESTANHADO CAIXA 50 UNIDADES</v>
          </cell>
          <cell r="C582" t="str">
            <v>UNID</v>
          </cell>
          <cell r="D582">
            <v>66</v>
          </cell>
          <cell r="E582">
            <v>530.66999999999996</v>
          </cell>
          <cell r="F582" t="str">
            <v>MATERIAL DE ESCRITORIO</v>
          </cell>
          <cell r="G582" t="str">
            <v>12 - ESTOQUE ALMOXARIFADO GERAL</v>
          </cell>
          <cell r="H582" t="str">
            <v>Sim</v>
          </cell>
        </row>
        <row r="583">
          <cell r="A583" t="str">
            <v>ES21000052</v>
          </cell>
          <cell r="B583" t="str">
            <v>TECIDO BRIM COR AZUL ESCURO</v>
          </cell>
          <cell r="C583" t="str">
            <v>M</v>
          </cell>
          <cell r="D583">
            <v>60</v>
          </cell>
          <cell r="E583">
            <v>479.41</v>
          </cell>
          <cell r="F583" t="str">
            <v>BANDEIRA</v>
          </cell>
          <cell r="G583" t="str">
            <v>12 - ESTOQUE ALMOXARIFADO GERAL</v>
          </cell>
          <cell r="H583" t="str">
            <v>Sim</v>
          </cell>
        </row>
        <row r="584">
          <cell r="A584" t="str">
            <v>ES27000211</v>
          </cell>
          <cell r="B584" t="str">
            <v>CALCA JEANS MASCULINO TAM 48-50 (GG)</v>
          </cell>
          <cell r="C584" t="str">
            <v>UNID</v>
          </cell>
          <cell r="D584">
            <v>0</v>
          </cell>
          <cell r="E584">
            <v>0</v>
          </cell>
          <cell r="F584" t="str">
            <v>UNIFORME</v>
          </cell>
          <cell r="G584" t="str">
            <v>12 - ESTOQUE ALMOXARIFADO GERAL</v>
          </cell>
          <cell r="H584" t="str">
            <v>Sim</v>
          </cell>
        </row>
        <row r="585">
          <cell r="A585" t="str">
            <v>ES27000252</v>
          </cell>
          <cell r="B585" t="str">
            <v>CALCA UNISSEX RECREACAO / ESPORTE TAM P</v>
          </cell>
          <cell r="C585" t="str">
            <v>UNID</v>
          </cell>
          <cell r="D585">
            <v>22</v>
          </cell>
          <cell r="E585">
            <v>754.39</v>
          </cell>
          <cell r="F585" t="str">
            <v>UNIFORME</v>
          </cell>
          <cell r="G585" t="str">
            <v>12 - ESTOQUE ALMOXARIFADO GERAL</v>
          </cell>
          <cell r="H585" t="str">
            <v>Sim</v>
          </cell>
        </row>
        <row r="586">
          <cell r="A586" t="str">
            <v>ES27000555</v>
          </cell>
          <cell r="B586" t="str">
            <v>CAMISA SOCIAL MASCULINO MANGA LONGA COR BRANCA - TAM M</v>
          </cell>
          <cell r="C586" t="str">
            <v>UNID</v>
          </cell>
          <cell r="D586">
            <v>0</v>
          </cell>
          <cell r="E586">
            <v>0</v>
          </cell>
          <cell r="F586" t="str">
            <v>UNIFORME</v>
          </cell>
          <cell r="G586" t="str">
            <v>12 - ESTOQUE ALMOXARIFADO GERAL</v>
          </cell>
          <cell r="H586" t="str">
            <v>Sim</v>
          </cell>
        </row>
        <row r="587">
          <cell r="A587" t="str">
            <v>ES27000631</v>
          </cell>
          <cell r="B587" t="str">
            <v>CAMISA UNISSEX MONITOR DE PISCINA TAM P</v>
          </cell>
          <cell r="C587" t="str">
            <v>UNID</v>
          </cell>
          <cell r="D587">
            <v>0</v>
          </cell>
          <cell r="E587">
            <v>0</v>
          </cell>
          <cell r="F587" t="str">
            <v>UNIFORME</v>
          </cell>
          <cell r="G587" t="str">
            <v>12 - ESTOQUE ALMOXARIFADO GERAL</v>
          </cell>
          <cell r="H587" t="str">
            <v>Sim</v>
          </cell>
        </row>
        <row r="588">
          <cell r="A588" t="str">
            <v>ES27000716</v>
          </cell>
          <cell r="B588" t="str">
            <v>JALECO FEMININO MANUTENCAO TAM P</v>
          </cell>
          <cell r="C588" t="str">
            <v>UNID</v>
          </cell>
          <cell r="D588">
            <v>1</v>
          </cell>
          <cell r="E588">
            <v>35.479999999999997</v>
          </cell>
          <cell r="F588" t="str">
            <v>UNIFORME</v>
          </cell>
          <cell r="G588" t="str">
            <v>12 - ESTOQUE ALMOXARIFADO GERAL</v>
          </cell>
          <cell r="H588" t="str">
            <v>Sim</v>
          </cell>
        </row>
        <row r="589">
          <cell r="A589" t="str">
            <v>ES07000364</v>
          </cell>
          <cell r="B589" t="str">
            <v>LINHA PARA BORDAR ALGODAO EGIPCIO COR MARROM COM BRANCO- 240 METROS</v>
          </cell>
          <cell r="C589" t="str">
            <v>UNID</v>
          </cell>
          <cell r="D589">
            <v>0</v>
          </cell>
          <cell r="E589">
            <v>0</v>
          </cell>
          <cell r="F589" t="str">
            <v>ARTESANATO</v>
          </cell>
          <cell r="G589" t="str">
            <v>12 - ESTOQUE ALMOXARIFADO GERAL</v>
          </cell>
          <cell r="H589" t="str">
            <v>Sim</v>
          </cell>
        </row>
        <row r="590">
          <cell r="A590" t="str">
            <v>ES07000564</v>
          </cell>
          <cell r="B590" t="str">
            <v>TECIDO 100% ALGODAO LISO PRETO</v>
          </cell>
          <cell r="C590" t="str">
            <v>M</v>
          </cell>
          <cell r="D590">
            <v>0</v>
          </cell>
          <cell r="E590">
            <v>0</v>
          </cell>
          <cell r="F590" t="str">
            <v>ARTESANATO</v>
          </cell>
          <cell r="G590" t="str">
            <v>12 - ESTOQUE ALMOXARIFADO GERAL</v>
          </cell>
          <cell r="H590" t="str">
            <v>Sim</v>
          </cell>
        </row>
        <row r="591">
          <cell r="A591" t="str">
            <v>ES09000445</v>
          </cell>
          <cell r="B591" t="str">
            <v>MODULO TOMADA COR BRANCA 2P + T 20A - 250V</v>
          </cell>
          <cell r="C591" t="str">
            <v>UNID</v>
          </cell>
          <cell r="D591">
            <v>2</v>
          </cell>
          <cell r="E591">
            <v>39.33</v>
          </cell>
          <cell r="F591" t="str">
            <v>EQUIP E MAT ELETRICO</v>
          </cell>
          <cell r="G591" t="str">
            <v>12 - ESTOQUE ALMOXARIFADO GERAL</v>
          </cell>
          <cell r="H591" t="str">
            <v>Sim</v>
          </cell>
        </row>
        <row r="592">
          <cell r="A592" t="str">
            <v>ES09000580</v>
          </cell>
          <cell r="B592" t="str">
            <v>TOMADA 2P+T 10A 250V DE EMBUTIR COM PLACA NA COR BRANCA 4X2</v>
          </cell>
          <cell r="C592" t="str">
            <v>UNID</v>
          </cell>
          <cell r="D592">
            <v>1</v>
          </cell>
          <cell r="E592">
            <v>6.99</v>
          </cell>
          <cell r="F592" t="str">
            <v>EQUIP E MAT ELETRICO</v>
          </cell>
          <cell r="G592" t="str">
            <v>12 - ESTOQUE ALMOXARIFADO GERAL</v>
          </cell>
          <cell r="H592" t="str">
            <v>Sim</v>
          </cell>
        </row>
        <row r="593">
          <cell r="A593" t="str">
            <v>ES21000096</v>
          </cell>
          <cell r="B593" t="str">
            <v>KIT DE CANUDOS COM LIMPADOR - LOGO PRETA</v>
          </cell>
          <cell r="C593" t="str">
            <v>UNID</v>
          </cell>
          <cell r="D593">
            <v>126</v>
          </cell>
          <cell r="E593">
            <v>856.8</v>
          </cell>
          <cell r="F593" t="str">
            <v>BRINDES PERSONALIZADOS</v>
          </cell>
          <cell r="G593" t="str">
            <v>12 - ESTOQUE ALMOXARIFADO GERAL</v>
          </cell>
          <cell r="H593" t="str">
            <v>Sim</v>
          </cell>
        </row>
        <row r="594">
          <cell r="A594" t="str">
            <v>ES05000469</v>
          </cell>
          <cell r="B594" t="str">
            <v>TINTA ACRILICA PISO VERMELHA 18 LITROS</v>
          </cell>
          <cell r="C594" t="str">
            <v>LATA</v>
          </cell>
          <cell r="D594">
            <v>0</v>
          </cell>
          <cell r="E594">
            <v>0</v>
          </cell>
          <cell r="F594" t="str">
            <v>TINTA E AFINS</v>
          </cell>
          <cell r="G594" t="str">
            <v>12 - ESTOQUE ALMOXARIFADO GERAL</v>
          </cell>
          <cell r="H594" t="str">
            <v>Sim</v>
          </cell>
        </row>
        <row r="595">
          <cell r="A595" t="str">
            <v>ES12000005</v>
          </cell>
          <cell r="B595" t="str">
            <v>BASTAO DE MADEIRA PARA GINASTICA</v>
          </cell>
          <cell r="C595" t="str">
            <v>UNID</v>
          </cell>
          <cell r="D595">
            <v>0</v>
          </cell>
          <cell r="E595">
            <v>0</v>
          </cell>
          <cell r="F595" t="str">
            <v>EQUIP E MAT ESPORTIVO</v>
          </cell>
          <cell r="G595" t="str">
            <v>12 - ESTOQUE ALMOXARIFADO GERAL</v>
          </cell>
          <cell r="H595" t="str">
            <v>Sim</v>
          </cell>
        </row>
        <row r="596">
          <cell r="A596" t="str">
            <v>ES12000116</v>
          </cell>
          <cell r="B596" t="str">
            <v>ANILHA OLIMPICA 05 KG</v>
          </cell>
          <cell r="C596" t="str">
            <v>UNID</v>
          </cell>
          <cell r="D596">
            <v>0</v>
          </cell>
          <cell r="E596">
            <v>0</v>
          </cell>
          <cell r="F596" t="str">
            <v>EQUIP E MAT ESPORTIVO</v>
          </cell>
          <cell r="G596" t="str">
            <v>12 - ESTOQUE ALMOXARIFADO GERAL</v>
          </cell>
          <cell r="H596" t="str">
            <v>Sim</v>
          </cell>
        </row>
        <row r="597">
          <cell r="A597" t="str">
            <v>ES12000242</v>
          </cell>
          <cell r="B597" t="str">
            <v>PALMAR ANATOMICO - P</v>
          </cell>
          <cell r="C597" t="str">
            <v>UNID</v>
          </cell>
          <cell r="D597">
            <v>0</v>
          </cell>
          <cell r="E597">
            <v>0</v>
          </cell>
          <cell r="F597" t="str">
            <v>EQUIP E MAT ESPORTIVO</v>
          </cell>
          <cell r="G597" t="str">
            <v>12 - ESTOQUE ALMOXARIFADO GERAL</v>
          </cell>
          <cell r="H597" t="str">
            <v>Sim</v>
          </cell>
        </row>
        <row r="598">
          <cell r="A598" t="str">
            <v>ES12000206</v>
          </cell>
          <cell r="B598" t="str">
            <v>KIT DE SUPER BANDS - 4 FAIXAS</v>
          </cell>
          <cell r="C598" t="str">
            <v>UNID</v>
          </cell>
          <cell r="D598">
            <v>1</v>
          </cell>
          <cell r="E598">
            <v>278.57</v>
          </cell>
          <cell r="F598" t="str">
            <v>EQUIP E MAT ESPORTIVO</v>
          </cell>
          <cell r="G598" t="str">
            <v>12 - ESTOQUE ALMOXARIFADO GERAL</v>
          </cell>
          <cell r="H598" t="str">
            <v>Sim</v>
          </cell>
        </row>
        <row r="599">
          <cell r="A599" t="str">
            <v>ES24000038</v>
          </cell>
          <cell r="B599" t="str">
            <v>CALÇADO DE SEGURANÇATIPO PVC NR 42</v>
          </cell>
          <cell r="C599" t="str">
            <v>PARES</v>
          </cell>
          <cell r="D599">
            <v>8</v>
          </cell>
          <cell r="E599">
            <v>337.2</v>
          </cell>
          <cell r="F599" t="str">
            <v>EQUIP PROTECAO INDIVIDUAL(EPI)</v>
          </cell>
          <cell r="G599" t="str">
            <v>12 - ESTOQUE ALMOXARIFADO GERAL</v>
          </cell>
          <cell r="H599" t="str">
            <v>Sim</v>
          </cell>
        </row>
        <row r="600">
          <cell r="A600" t="str">
            <v>ES18001372</v>
          </cell>
          <cell r="B600" t="str">
            <v>HASTES FLEXIVEIS COM PONTA DE ALGODAO 75 UNIDADES</v>
          </cell>
          <cell r="C600" t="str">
            <v>CX</v>
          </cell>
          <cell r="D600">
            <v>0</v>
          </cell>
          <cell r="E600">
            <v>0</v>
          </cell>
          <cell r="F600" t="str">
            <v>EQUIP E MAT MEDICO</v>
          </cell>
          <cell r="G600" t="str">
            <v>12 - ESTOQUE ALMOXARIFADO GERAL</v>
          </cell>
          <cell r="H600" t="str">
            <v>Sim</v>
          </cell>
        </row>
        <row r="601">
          <cell r="A601" t="str">
            <v>ES18000489</v>
          </cell>
          <cell r="B601" t="str">
            <v>INSTRUMENTAL DE LUCAS CONDUTOR DE CALOR OBTURACAO DE CANAL REF 30 ODUOS</v>
          </cell>
          <cell r="C601" t="str">
            <v>UNID</v>
          </cell>
          <cell r="D601">
            <v>0</v>
          </cell>
          <cell r="E601">
            <v>0</v>
          </cell>
          <cell r="F601" t="str">
            <v>EQUIP E MAT ODONTOLOGICO</v>
          </cell>
          <cell r="G601" t="str">
            <v>12 - ESTOQUE ALMOXARIFADO GERAL</v>
          </cell>
          <cell r="H601" t="str">
            <v>Sim</v>
          </cell>
        </row>
        <row r="602">
          <cell r="A602" t="str">
            <v>ES18000579</v>
          </cell>
          <cell r="B602" t="str">
            <v>PEDRA PARA AFIAR INSTRUMENTAL TRIANGULAR</v>
          </cell>
          <cell r="C602" t="str">
            <v>UNID</v>
          </cell>
          <cell r="D602">
            <v>0</v>
          </cell>
          <cell r="E602">
            <v>0</v>
          </cell>
          <cell r="F602" t="str">
            <v>EQUIP E MAT ODONTOLOGICO</v>
          </cell>
          <cell r="G602" t="str">
            <v>12 - ESTOQUE ALMOXARIFADO GERAL</v>
          </cell>
          <cell r="H602" t="str">
            <v>Sim</v>
          </cell>
        </row>
        <row r="603">
          <cell r="A603" t="str">
            <v>ES11000262</v>
          </cell>
          <cell r="B603" t="str">
            <v>PAPEL CREPOM MARROM MULTIPLO DE 10 UNIDADES</v>
          </cell>
          <cell r="C603" t="str">
            <v>PACOTE</v>
          </cell>
          <cell r="D603">
            <v>14</v>
          </cell>
          <cell r="E603">
            <v>59.62</v>
          </cell>
          <cell r="F603" t="str">
            <v>MATERIAL DE ESCRITORIO</v>
          </cell>
          <cell r="G603" t="str">
            <v>12 - ESTOQUE ALMOXARIFADO GERAL</v>
          </cell>
          <cell r="H603" t="str">
            <v>Sim</v>
          </cell>
        </row>
        <row r="604">
          <cell r="A604" t="str">
            <v>ES06000133</v>
          </cell>
          <cell r="B604" t="str">
            <v>KIT 7 POTES REDONDOS PLASTICAS</v>
          </cell>
          <cell r="C604" t="str">
            <v>UN</v>
          </cell>
          <cell r="D604">
            <v>16</v>
          </cell>
          <cell r="E604">
            <v>704</v>
          </cell>
          <cell r="F604" t="str">
            <v>UTENSILIOS DE COZINHA</v>
          </cell>
          <cell r="G604" t="str">
            <v>12 - ESTOQUE ALMOXARIFADO GERAL</v>
          </cell>
          <cell r="H604" t="str">
            <v>Sim</v>
          </cell>
        </row>
        <row r="605">
          <cell r="A605" t="str">
            <v>ES06000127</v>
          </cell>
          <cell r="B605" t="str">
            <v>BATEDOR MANUAL NYLON</v>
          </cell>
          <cell r="C605" t="str">
            <v>UN</v>
          </cell>
          <cell r="D605">
            <v>19</v>
          </cell>
          <cell r="E605">
            <v>332.5</v>
          </cell>
          <cell r="F605" t="str">
            <v>UTENSILIOS DE COZINHA</v>
          </cell>
          <cell r="G605" t="str">
            <v>12 - ESTOQUE ALMOXARIFADO GERAL</v>
          </cell>
          <cell r="H605" t="str">
            <v>Sim</v>
          </cell>
        </row>
        <row r="606">
          <cell r="A606" t="str">
            <v>ES11000258</v>
          </cell>
          <cell r="B606" t="str">
            <v>PAPEL CREPOM CINZA MULTIPLO DE 10 UNIDADES</v>
          </cell>
          <cell r="C606" t="str">
            <v>PACOTE</v>
          </cell>
          <cell r="D606">
            <v>3</v>
          </cell>
          <cell r="E606">
            <v>21.3</v>
          </cell>
          <cell r="F606" t="str">
            <v>MATERIAL DE ESCRITORIO</v>
          </cell>
          <cell r="G606" t="str">
            <v>12 - ESTOQUE ALMOXARIFADO GERAL</v>
          </cell>
          <cell r="H606" t="str">
            <v>Sim</v>
          </cell>
        </row>
        <row r="607">
          <cell r="A607" t="str">
            <v>ES27000344</v>
          </cell>
          <cell r="B607" t="str">
            <v>CAMISA MESA BRASIL COR VERDE TAM G</v>
          </cell>
          <cell r="C607" t="str">
            <v>UNID</v>
          </cell>
          <cell r="D607">
            <v>0</v>
          </cell>
          <cell r="E607">
            <v>0</v>
          </cell>
          <cell r="F607" t="str">
            <v>UNIFORME</v>
          </cell>
          <cell r="G607" t="str">
            <v>12 - ESTOQUE ALMOXARIFADO GERAL</v>
          </cell>
          <cell r="H607" t="str">
            <v>Sim</v>
          </cell>
        </row>
        <row r="608">
          <cell r="A608" t="str">
            <v>ES24000224</v>
          </cell>
          <cell r="B608" t="str">
            <v>LUVA VAQUETA BORDA AZUL</v>
          </cell>
          <cell r="C608" t="str">
            <v>PARES</v>
          </cell>
          <cell r="D608">
            <v>0</v>
          </cell>
          <cell r="E608">
            <v>0</v>
          </cell>
          <cell r="F608" t="str">
            <v>EQUIP PROTECAO INDIVIDUAL(EPI)</v>
          </cell>
          <cell r="G608" t="str">
            <v>12 - ESTOQUE ALMOXARIFADO GERAL</v>
          </cell>
          <cell r="H608" t="str">
            <v>Sim</v>
          </cell>
        </row>
        <row r="609">
          <cell r="A609" t="str">
            <v>ES05000539</v>
          </cell>
          <cell r="B609" t="str">
            <v>ADESIVO TIPO MASSA EPOXI SUBAQUATICA BI-COMPONENTE 1KG</v>
          </cell>
          <cell r="C609" t="str">
            <v>UNID</v>
          </cell>
          <cell r="D609">
            <v>0</v>
          </cell>
          <cell r="E609">
            <v>0</v>
          </cell>
          <cell r="F609" t="str">
            <v>TINTA E AFINS</v>
          </cell>
          <cell r="G609" t="str">
            <v>12 - ESTOQUE ALMOXARIFADO GERAL</v>
          </cell>
          <cell r="H609" t="str">
            <v>Sim</v>
          </cell>
        </row>
        <row r="610">
          <cell r="A610" t="str">
            <v>ES09000066</v>
          </cell>
          <cell r="B610" t="str">
            <v>CABO FLEXIVEL AZUL 2,5MM 750V - ROLO 100 M</v>
          </cell>
          <cell r="C610" t="str">
            <v>ROLO</v>
          </cell>
          <cell r="D610">
            <v>0</v>
          </cell>
          <cell r="E610">
            <v>0</v>
          </cell>
          <cell r="F610" t="str">
            <v>EQUIP E MAT ELETRICO</v>
          </cell>
          <cell r="G610" t="str">
            <v>12 - ESTOQUE ALMOXARIFADO GERAL</v>
          </cell>
          <cell r="H610" t="str">
            <v>Sim</v>
          </cell>
        </row>
        <row r="611">
          <cell r="A611" t="str">
            <v>ES15000121</v>
          </cell>
          <cell r="B611" t="str">
            <v>RODO COMBINADO LIMPA VIDROS, COM CABO EXTENSIVEL DE 3,10M X 0,25 CM X 0,27 CM</v>
          </cell>
          <cell r="C611" t="str">
            <v>UNID</v>
          </cell>
          <cell r="D611">
            <v>43</v>
          </cell>
          <cell r="E611">
            <v>2397.96</v>
          </cell>
          <cell r="F611" t="str">
            <v>EQUIP E MAT HIGIENE E LIMPEZA</v>
          </cell>
          <cell r="G611" t="str">
            <v>12 - ESTOQUE ALMOXARIFADO GERAL</v>
          </cell>
          <cell r="H611" t="str">
            <v>Sim</v>
          </cell>
        </row>
        <row r="612">
          <cell r="A612" t="str">
            <v>ES15000146</v>
          </cell>
          <cell r="B612" t="str">
            <v>SUPORTE PARA PANO MULTIUSO</v>
          </cell>
          <cell r="C612" t="str">
            <v>UNID</v>
          </cell>
          <cell r="D612">
            <v>3</v>
          </cell>
          <cell r="E612">
            <v>291.43</v>
          </cell>
          <cell r="F612" t="str">
            <v>EQUIP E MAT HIGIENE E LIMPEZA</v>
          </cell>
          <cell r="G612" t="str">
            <v>12 - ESTOQUE ALMOXARIFADO GERAL</v>
          </cell>
          <cell r="H612" t="str">
            <v>Sim</v>
          </cell>
        </row>
        <row r="613">
          <cell r="A613" t="str">
            <v>ES11000257</v>
          </cell>
          <cell r="B613" t="str">
            <v>PAPEL CREPOM BRANCO MULTIPLO DE 10 UNIDADES</v>
          </cell>
          <cell r="C613" t="str">
            <v>PACOTE</v>
          </cell>
          <cell r="D613">
            <v>185</v>
          </cell>
          <cell r="E613">
            <v>81.430000000000007</v>
          </cell>
          <cell r="F613" t="str">
            <v>MATERIAL DE ESCRITORIO</v>
          </cell>
          <cell r="G613" t="str">
            <v>12 - ESTOQUE ALMOXARIFADO GERAL</v>
          </cell>
          <cell r="H613" t="str">
            <v>Sim</v>
          </cell>
        </row>
        <row r="614">
          <cell r="A614" t="str">
            <v>ES11000125</v>
          </cell>
          <cell r="B614" t="str">
            <v>ENVELOPE PARDO PEQUENO SEM TIMBRE</v>
          </cell>
          <cell r="C614" t="str">
            <v>UNID</v>
          </cell>
          <cell r="D614">
            <v>3</v>
          </cell>
          <cell r="E614">
            <v>2.06</v>
          </cell>
          <cell r="F614" t="str">
            <v>MATERIAL DE ESCRITORIO</v>
          </cell>
          <cell r="G614" t="str">
            <v>12 - ESTOQUE ALMOXARIFADO GERAL</v>
          </cell>
          <cell r="H614" t="str">
            <v>Sim</v>
          </cell>
        </row>
        <row r="615">
          <cell r="A615" t="str">
            <v>ES18000446</v>
          </cell>
          <cell r="B615" t="str">
            <v>FLUTUADOR AQUATICO TIPO LIFE BELT</v>
          </cell>
          <cell r="C615" t="str">
            <v>UNID</v>
          </cell>
          <cell r="D615">
            <v>9</v>
          </cell>
          <cell r="E615">
            <v>3330</v>
          </cell>
          <cell r="F615" t="str">
            <v>EQUIP E MAT MEDICO</v>
          </cell>
          <cell r="G615" t="str">
            <v>12 - ESTOQUE ALMOXARIFADO GERAL</v>
          </cell>
          <cell r="H615" t="str">
            <v>Sim</v>
          </cell>
        </row>
        <row r="616">
          <cell r="A616" t="str">
            <v>ES11000319</v>
          </cell>
          <cell r="B616" t="str">
            <v>PASTA SANFONADA A4 12 DIVIORIAS</v>
          </cell>
          <cell r="C616" t="str">
            <v>UNID</v>
          </cell>
          <cell r="D616">
            <v>0</v>
          </cell>
          <cell r="E616">
            <v>0</v>
          </cell>
          <cell r="F616" t="str">
            <v>MATERIAL DE ESCRITORIO</v>
          </cell>
          <cell r="G616" t="str">
            <v>12 - ESTOQUE ALMOXARIFADO GERAL</v>
          </cell>
          <cell r="H616" t="str">
            <v>Sim</v>
          </cell>
        </row>
        <row r="617">
          <cell r="A617" t="str">
            <v>ES07000065</v>
          </cell>
          <cell r="B617" t="str">
            <v>BORDADO INGLES 45MM COR LILAS PACOTE 13,70 METROS</v>
          </cell>
          <cell r="C617" t="str">
            <v>UNID</v>
          </cell>
          <cell r="D617">
            <v>63</v>
          </cell>
          <cell r="E617">
            <v>521.16</v>
          </cell>
          <cell r="F617" t="str">
            <v>ARTESANATO</v>
          </cell>
          <cell r="G617" t="str">
            <v>12 - ESTOQUE ALMOXARIFADO GERAL</v>
          </cell>
          <cell r="H617" t="str">
            <v>Sim</v>
          </cell>
        </row>
        <row r="618">
          <cell r="A618" t="str">
            <v>ES07000425</v>
          </cell>
          <cell r="B618" t="str">
            <v>LIXA DE PAPEL 120</v>
          </cell>
          <cell r="C618" t="str">
            <v>UNID</v>
          </cell>
          <cell r="D618">
            <v>1519</v>
          </cell>
          <cell r="E618">
            <v>1155.1600000000001</v>
          </cell>
          <cell r="F618" t="str">
            <v>ARTESANATO</v>
          </cell>
          <cell r="G618" t="str">
            <v>12 - ESTOQUE ALMOXARIFADO GERAL</v>
          </cell>
          <cell r="H618" t="str">
            <v>Sim</v>
          </cell>
        </row>
        <row r="619">
          <cell r="A619" t="str">
            <v>ES27000547</v>
          </cell>
          <cell r="B619" t="str">
            <v>CAMISA SOCIAL MASCULINO MANGA CURTA COR BRANCA - TAM GG</v>
          </cell>
          <cell r="C619" t="str">
            <v>UNID</v>
          </cell>
          <cell r="D619">
            <v>0</v>
          </cell>
          <cell r="E619">
            <v>0</v>
          </cell>
          <cell r="F619" t="str">
            <v>UNIFORME</v>
          </cell>
          <cell r="G619" t="str">
            <v>12 - ESTOQUE ALMOXARIFADO GERAL</v>
          </cell>
          <cell r="H619" t="str">
            <v>Sim</v>
          </cell>
        </row>
        <row r="620">
          <cell r="A620" t="str">
            <v>ES27000462</v>
          </cell>
          <cell r="B620" t="str">
            <v>CAMISA POLO PRETA (PP ao EXG)</v>
          </cell>
          <cell r="C620" t="str">
            <v>UNID</v>
          </cell>
          <cell r="D620">
            <v>0</v>
          </cell>
          <cell r="E620">
            <v>0</v>
          </cell>
          <cell r="F620" t="str">
            <v>UNIFORME</v>
          </cell>
          <cell r="G620" t="str">
            <v>12 - ESTOQUE ALMOXARIFADO GERAL</v>
          </cell>
          <cell r="H620" t="str">
            <v>Sim</v>
          </cell>
        </row>
        <row r="621">
          <cell r="A621" t="str">
            <v>ES27000324</v>
          </cell>
          <cell r="B621" t="str">
            <v>CAMISA COLEGIO SESC MANGA CURTA TAM 02</v>
          </cell>
          <cell r="C621" t="str">
            <v>UNID</v>
          </cell>
          <cell r="D621">
            <v>3</v>
          </cell>
          <cell r="E621">
            <v>50.52</v>
          </cell>
          <cell r="F621" t="str">
            <v>UNIFORME</v>
          </cell>
          <cell r="G621" t="str">
            <v>12 - ESTOQUE ALMOXARIFADO GERAL</v>
          </cell>
          <cell r="H621" t="str">
            <v>Sim</v>
          </cell>
        </row>
        <row r="622">
          <cell r="A622" t="str">
            <v>ES09000232</v>
          </cell>
          <cell r="B622" t="str">
            <v>DISJUNTOR DIN TRIPOLAR 40A CURVA C - TRILHO DIN</v>
          </cell>
          <cell r="C622" t="str">
            <v>UNID</v>
          </cell>
          <cell r="D622">
            <v>0</v>
          </cell>
          <cell r="E622">
            <v>0</v>
          </cell>
          <cell r="F622" t="str">
            <v>EQUIP E MAT ELETRICO</v>
          </cell>
          <cell r="G622" t="str">
            <v>12 - ESTOQUE ALMOXARIFADO GERAL</v>
          </cell>
          <cell r="H622" t="str">
            <v>Sim</v>
          </cell>
        </row>
        <row r="623">
          <cell r="A623" t="str">
            <v>ES12000144</v>
          </cell>
          <cell r="B623" t="str">
            <v>KETTLEBELL 20KG</v>
          </cell>
          <cell r="C623" t="str">
            <v>UNID</v>
          </cell>
          <cell r="D623">
            <v>1</v>
          </cell>
          <cell r="E623">
            <v>329.83</v>
          </cell>
          <cell r="F623" t="str">
            <v>EQUIP E MAT ESPORTIVO</v>
          </cell>
          <cell r="G623" t="str">
            <v>12 - ESTOQUE ALMOXARIFADO GERAL</v>
          </cell>
          <cell r="H623" t="str">
            <v>Sim</v>
          </cell>
        </row>
        <row r="624">
          <cell r="A624" t="str">
            <v>ES27000025</v>
          </cell>
          <cell r="B624" t="str">
            <v>PROTETOR DE COLCHAO SOLTEIRO SLIP - MEDIDAS  78 X 188 X 25 CM</v>
          </cell>
          <cell r="C624" t="str">
            <v>UNID</v>
          </cell>
          <cell r="D624">
            <v>0</v>
          </cell>
          <cell r="E624">
            <v>0</v>
          </cell>
          <cell r="F624" t="str">
            <v>CAMA/MESA/BANHO</v>
          </cell>
          <cell r="G624" t="str">
            <v>12 - ESTOQUE ALMOXARIFADO GERAL</v>
          </cell>
          <cell r="H624" t="str">
            <v>Sim</v>
          </cell>
        </row>
        <row r="625">
          <cell r="A625" t="str">
            <v>ES24000115</v>
          </cell>
          <cell r="B625" t="str">
            <v>CALCA PARA ELETRICISTA - TAM G</v>
          </cell>
          <cell r="C625" t="str">
            <v>UNID</v>
          </cell>
          <cell r="D625">
            <v>0</v>
          </cell>
          <cell r="E625">
            <v>0</v>
          </cell>
          <cell r="F625" t="str">
            <v>EQUIP PROTECAO INDIVIDUAL(EPI)</v>
          </cell>
          <cell r="G625" t="str">
            <v>12 - ESTOQUE ALMOXARIFADO GERAL</v>
          </cell>
          <cell r="H625" t="str">
            <v>Sim</v>
          </cell>
        </row>
        <row r="626">
          <cell r="A626" t="str">
            <v>ES09000675</v>
          </cell>
          <cell r="B626" t="str">
            <v>CABO UNIPOLAR COM SECÇÃO NOMINAL 70MM - PRETO</v>
          </cell>
          <cell r="C626" t="str">
            <v>M</v>
          </cell>
          <cell r="D626">
            <v>0</v>
          </cell>
          <cell r="E626">
            <v>0</v>
          </cell>
          <cell r="F626" t="str">
            <v>EQUIP E MAT ELETRICO</v>
          </cell>
          <cell r="G626" t="str">
            <v>12 - ESTOQUE ALMOXARIFADO GERAL</v>
          </cell>
          <cell r="H626" t="str">
            <v>Sim</v>
          </cell>
        </row>
        <row r="627">
          <cell r="A627" t="str">
            <v>ES18000352</v>
          </cell>
          <cell r="B627" t="str">
            <v>CANETA PARA BISTURI ELETRICO AUTOCLAVE</v>
          </cell>
          <cell r="C627" t="str">
            <v>UNID</v>
          </cell>
          <cell r="D627">
            <v>0</v>
          </cell>
          <cell r="E627">
            <v>0</v>
          </cell>
          <cell r="F627" t="str">
            <v>EQUIP E MAT ODONTOLOGICO</v>
          </cell>
          <cell r="G627" t="str">
            <v>12 - ESTOQUE ALMOXARIFADO GERAL</v>
          </cell>
          <cell r="H627" t="str">
            <v>Sim</v>
          </cell>
        </row>
        <row r="628">
          <cell r="A628" t="str">
            <v>ES18000322</v>
          </cell>
          <cell r="B628" t="str">
            <v>BROCA GATES 32 MM NR 05</v>
          </cell>
          <cell r="C628" t="str">
            <v>UNID</v>
          </cell>
          <cell r="D628">
            <v>0</v>
          </cell>
          <cell r="E628">
            <v>0</v>
          </cell>
          <cell r="F628" t="str">
            <v>EQUIP E MAT ODONTOLOGICO</v>
          </cell>
          <cell r="G628" t="str">
            <v>12 - ESTOQUE ALMOXARIFADO GERAL</v>
          </cell>
          <cell r="H628" t="str">
            <v>Sim</v>
          </cell>
        </row>
        <row r="629">
          <cell r="A629" t="str">
            <v>ES18000356</v>
          </cell>
          <cell r="B629" t="str">
            <v>CINTA PARA BOLSA TERMICA DE GEL - JOELHO OU ARTICULAÇOES</v>
          </cell>
          <cell r="C629" t="str">
            <v>UNID</v>
          </cell>
          <cell r="D629">
            <v>0</v>
          </cell>
          <cell r="E629">
            <v>0</v>
          </cell>
          <cell r="F629" t="str">
            <v>EQUIP E MAT MEDICO</v>
          </cell>
          <cell r="G629" t="str">
            <v>12 - ESTOQUE ALMOXARIFADO GERAL</v>
          </cell>
          <cell r="H629" t="str">
            <v>Sim</v>
          </cell>
        </row>
        <row r="630">
          <cell r="A630" t="str">
            <v>ES11000427</v>
          </cell>
          <cell r="B630" t="str">
            <v>CARTOLINA VERMELHA</v>
          </cell>
          <cell r="C630" t="str">
            <v>UNID</v>
          </cell>
          <cell r="D630">
            <v>10</v>
          </cell>
          <cell r="E630">
            <v>12</v>
          </cell>
          <cell r="F630" t="str">
            <v>MATERIAL DE ESCRITORIO</v>
          </cell>
          <cell r="G630" t="str">
            <v>12 - ESTOQUE ALMOXARIFADO GERAL</v>
          </cell>
          <cell r="H630" t="str">
            <v>Sim</v>
          </cell>
        </row>
        <row r="631">
          <cell r="A631" t="str">
            <v>ES15000185</v>
          </cell>
          <cell r="B631" t="str">
            <v>SABONETE LIQUIDO PARA AS MAOS BAG 800 ML</v>
          </cell>
          <cell r="C631" t="str">
            <v>UNID</v>
          </cell>
          <cell r="D631">
            <v>631</v>
          </cell>
          <cell r="E631">
            <v>4700.95</v>
          </cell>
          <cell r="F631" t="str">
            <v>EQUIP E MAT HIGIENE E LIMPEZA</v>
          </cell>
          <cell r="G631" t="str">
            <v>12 - ESTOQUE ALMOXARIFADO GERAL</v>
          </cell>
          <cell r="H631" t="str">
            <v>Sim</v>
          </cell>
        </row>
        <row r="632">
          <cell r="A632" t="str">
            <v>ES15000095</v>
          </cell>
          <cell r="B632" t="str">
            <v>PÁ DE LIXO</v>
          </cell>
          <cell r="C632" t="str">
            <v>UNID</v>
          </cell>
          <cell r="D632">
            <v>30</v>
          </cell>
          <cell r="E632">
            <v>1656</v>
          </cell>
          <cell r="F632" t="str">
            <v>EQUIP E MAT HIGIENE E LIMPEZA</v>
          </cell>
          <cell r="G632" t="str">
            <v>12 - ESTOQUE ALMOXARIFADO GERAL</v>
          </cell>
          <cell r="H632" t="str">
            <v>Sim</v>
          </cell>
        </row>
        <row r="633">
          <cell r="A633" t="str">
            <v>ES18001125</v>
          </cell>
          <cell r="B633" t="str">
            <v>LUVA DE LATEX PARA PROCEDIMENTO - TAMANHO M - CAIXA COM 100 UNIDADES</v>
          </cell>
          <cell r="C633" t="str">
            <v>CX</v>
          </cell>
          <cell r="D633">
            <v>0</v>
          </cell>
          <cell r="E633">
            <v>0</v>
          </cell>
          <cell r="F633" t="str">
            <v>EQUIP E MAT ODONTOLOGICO</v>
          </cell>
          <cell r="G633" t="str">
            <v>12 - ESTOQUE ALMOXARIFADO GERAL</v>
          </cell>
          <cell r="H633" t="str">
            <v>Sim</v>
          </cell>
        </row>
        <row r="634">
          <cell r="A634" t="str">
            <v>ES15000028</v>
          </cell>
          <cell r="B634" t="str">
            <v>BUCHA PARA LIMPEZA FIBRA VERDE</v>
          </cell>
          <cell r="C634" t="str">
            <v>UNID</v>
          </cell>
          <cell r="D634">
            <v>318</v>
          </cell>
          <cell r="E634">
            <v>5460.06</v>
          </cell>
          <cell r="F634" t="str">
            <v>EQUIP E MAT HIGIENE E LIMPEZA</v>
          </cell>
          <cell r="G634" t="str">
            <v>12 - ESTOQUE ALMOXARIFADO GERAL</v>
          </cell>
          <cell r="H634" t="str">
            <v>Sim</v>
          </cell>
        </row>
        <row r="635">
          <cell r="A635" t="str">
            <v>ES15000056</v>
          </cell>
          <cell r="B635" t="str">
            <v>DISPENSER  MULTIUSO EM PLASTICO ABS PARA PAPEL HIGIENICO DE 300 A 600 METROS</v>
          </cell>
          <cell r="C635" t="str">
            <v>UNID</v>
          </cell>
          <cell r="D635">
            <v>79</v>
          </cell>
          <cell r="E635">
            <v>2070.9</v>
          </cell>
          <cell r="F635" t="str">
            <v>EQUIP E MAT HIGIENE E LIMPEZA</v>
          </cell>
          <cell r="G635" t="str">
            <v>12 - ESTOQUE ALMOXARIFADO GERAL</v>
          </cell>
          <cell r="H635" t="str">
            <v>Sim</v>
          </cell>
        </row>
        <row r="636">
          <cell r="A636" t="str">
            <v>ES05000013</v>
          </cell>
          <cell r="B636" t="str">
            <v>DISCO TACOGRAFO DE 180 KM/H</v>
          </cell>
          <cell r="C636" t="str">
            <v>UNID</v>
          </cell>
          <cell r="D636">
            <v>4</v>
          </cell>
          <cell r="E636">
            <v>145.80000000000001</v>
          </cell>
          <cell r="F636" t="str">
            <v>FERRAMENTAS E FERRAGENS</v>
          </cell>
          <cell r="G636" t="str">
            <v>12 - ESTOQUE ALMOXARIFADO GERAL</v>
          </cell>
          <cell r="H636" t="str">
            <v>Sim</v>
          </cell>
        </row>
        <row r="637">
          <cell r="A637" t="str">
            <v>ES05000404</v>
          </cell>
          <cell r="B637" t="str">
            <v>LIXA PARA FERRO NR 150 PACOTE COM 25 UNIDADES</v>
          </cell>
          <cell r="C637" t="str">
            <v>UNID</v>
          </cell>
          <cell r="D637">
            <v>32</v>
          </cell>
          <cell r="E637">
            <v>950.4</v>
          </cell>
          <cell r="F637" t="str">
            <v>TINTA E AFINS</v>
          </cell>
          <cell r="G637" t="str">
            <v>12 - ESTOQUE ALMOXARIFADO GERAL</v>
          </cell>
          <cell r="H637" t="str">
            <v>Sim</v>
          </cell>
        </row>
        <row r="638">
          <cell r="A638" t="str">
            <v>ES05000241</v>
          </cell>
          <cell r="B638" t="str">
            <v>LUVA PVC SOLDAVEL COM ROSCA 32 X 1"</v>
          </cell>
          <cell r="C638" t="str">
            <v>UNID</v>
          </cell>
          <cell r="D638">
            <v>0</v>
          </cell>
          <cell r="E638">
            <v>0</v>
          </cell>
          <cell r="F638" t="str">
            <v>MATERIAL CONSTRUCAO E REFORMA</v>
          </cell>
          <cell r="G638" t="str">
            <v>12 - ESTOQUE ALMOXARIFADO GERAL</v>
          </cell>
          <cell r="H638" t="str">
            <v>Sim</v>
          </cell>
        </row>
        <row r="639">
          <cell r="A639" t="str">
            <v>ES09000007</v>
          </cell>
          <cell r="B639" t="str">
            <v>ABRACADEIRA GALVANIZADA TIPO D COM  CUNHA 2 1/2"</v>
          </cell>
          <cell r="C639" t="str">
            <v>UNID</v>
          </cell>
          <cell r="D639">
            <v>0</v>
          </cell>
          <cell r="E639">
            <v>0</v>
          </cell>
          <cell r="F639" t="str">
            <v>EQUIP E MAT ELETRICO</v>
          </cell>
          <cell r="G639" t="str">
            <v>12 - ESTOQUE ALMOXARIFADO GERAL</v>
          </cell>
          <cell r="H639" t="str">
            <v>Sim</v>
          </cell>
        </row>
        <row r="640">
          <cell r="A640" t="str">
            <v>ES11000094</v>
          </cell>
          <cell r="B640" t="str">
            <v>CARTOLINA AMARELA</v>
          </cell>
          <cell r="C640" t="str">
            <v>UNID</v>
          </cell>
          <cell r="D640">
            <v>2959</v>
          </cell>
          <cell r="E640">
            <v>651.15</v>
          </cell>
          <cell r="F640" t="str">
            <v>MATERIAL DE ESCRITORIO</v>
          </cell>
          <cell r="G640" t="str">
            <v>12 - ESTOQUE ALMOXARIFADO GERAL</v>
          </cell>
          <cell r="H640" t="str">
            <v>Sim</v>
          </cell>
        </row>
        <row r="641">
          <cell r="A641" t="str">
            <v>ES09000492</v>
          </cell>
          <cell r="B641" t="str">
            <v>REATOR ELETRONICO BIVOLT 1X40W 127/220V</v>
          </cell>
          <cell r="C641" t="str">
            <v>UNID</v>
          </cell>
          <cell r="D641">
            <v>4</v>
          </cell>
          <cell r="E641">
            <v>39.92</v>
          </cell>
          <cell r="F641" t="str">
            <v>EQUIP E MAT ELETRICO</v>
          </cell>
          <cell r="G641" t="str">
            <v>12 - ESTOQUE ALMOXARIFADO GERAL</v>
          </cell>
          <cell r="H641" t="str">
            <v>Sim</v>
          </cell>
        </row>
        <row r="642">
          <cell r="A642" t="str">
            <v>ES09000268</v>
          </cell>
          <cell r="B642" t="str">
            <v>ELO FUSIVEL DE 4 H</v>
          </cell>
          <cell r="C642" t="str">
            <v>UNID</v>
          </cell>
          <cell r="D642">
            <v>0</v>
          </cell>
          <cell r="E642">
            <v>0</v>
          </cell>
          <cell r="F642" t="str">
            <v>EQUIP E MAT ELETRICO</v>
          </cell>
          <cell r="G642" t="str">
            <v>12 - ESTOQUE ALMOXARIFADO GERAL</v>
          </cell>
          <cell r="H642" t="str">
            <v>Sim</v>
          </cell>
        </row>
        <row r="643">
          <cell r="A643" t="str">
            <v>ES09000529</v>
          </cell>
          <cell r="B643" t="str">
            <v>RESISTENCIA BOILER 4KW 220V</v>
          </cell>
          <cell r="C643" t="str">
            <v>UNID</v>
          </cell>
          <cell r="D643">
            <v>0</v>
          </cell>
          <cell r="E643">
            <v>0</v>
          </cell>
          <cell r="F643" t="str">
            <v>EQUIP E MAT ELETRICO</v>
          </cell>
          <cell r="G643" t="str">
            <v>12 - ESTOQUE ALMOXARIFADO GERAL</v>
          </cell>
          <cell r="H643" t="str">
            <v>Sim</v>
          </cell>
        </row>
        <row r="644">
          <cell r="A644" t="str">
            <v>ES24000190</v>
          </cell>
          <cell r="B644" t="str">
            <v>LUVA DE MALHA DE ACO</v>
          </cell>
          <cell r="C644" t="str">
            <v>UNID</v>
          </cell>
          <cell r="D644">
            <v>5</v>
          </cell>
          <cell r="E644">
            <v>1167.5</v>
          </cell>
          <cell r="F644" t="str">
            <v>EQUIP PROTECAO INDIVIDUAL(EPI)</v>
          </cell>
          <cell r="G644" t="str">
            <v>12 - ESTOQUE ALMOXARIFADO GERAL</v>
          </cell>
          <cell r="H644" t="str">
            <v>Sim</v>
          </cell>
        </row>
        <row r="645">
          <cell r="A645" t="str">
            <v>ES27000594</v>
          </cell>
          <cell r="B645" t="str">
            <v>CAMISA UNISSEX CRIAR  SESC - COR VERDE - TAM 08</v>
          </cell>
          <cell r="C645" t="str">
            <v>UNID</v>
          </cell>
          <cell r="D645">
            <v>0</v>
          </cell>
          <cell r="E645">
            <v>0</v>
          </cell>
          <cell r="F645" t="str">
            <v>UNIFORME</v>
          </cell>
          <cell r="G645" t="str">
            <v>12 - ESTOQUE ALMOXARIFADO GERAL</v>
          </cell>
          <cell r="H645" t="str">
            <v>Sim</v>
          </cell>
        </row>
        <row r="646">
          <cell r="A646" t="str">
            <v>ES27000335</v>
          </cell>
          <cell r="B646" t="str">
            <v>CAMISA COLEGIO SESC MANGA CURTA TAM M</v>
          </cell>
          <cell r="C646" t="str">
            <v>UNID</v>
          </cell>
          <cell r="D646">
            <v>0</v>
          </cell>
          <cell r="E646">
            <v>0</v>
          </cell>
          <cell r="F646" t="str">
            <v>UNIFORME</v>
          </cell>
          <cell r="G646" t="str">
            <v>12 - ESTOQUE ALMOXARIFADO GERAL</v>
          </cell>
          <cell r="H646" t="str">
            <v>Sim</v>
          </cell>
        </row>
        <row r="647">
          <cell r="A647" t="str">
            <v>ES27000495</v>
          </cell>
          <cell r="B647" t="str">
            <v>CAMISA REDE SESC COSTURANDO VIDAS  TAM GG</v>
          </cell>
          <cell r="C647" t="str">
            <v>UNID</v>
          </cell>
          <cell r="D647">
            <v>0</v>
          </cell>
          <cell r="E647">
            <v>0</v>
          </cell>
          <cell r="F647" t="str">
            <v>UNIFORME</v>
          </cell>
          <cell r="G647" t="str">
            <v>12 - ESTOQUE ALMOXARIFADO GERAL</v>
          </cell>
          <cell r="H647" t="str">
            <v>Sim</v>
          </cell>
        </row>
        <row r="648">
          <cell r="A648" t="str">
            <v>ES27000498</v>
          </cell>
          <cell r="B648" t="str">
            <v>CAMISA REDE SESC COSTURANDO VIDAS  TAM XG</v>
          </cell>
          <cell r="C648" t="str">
            <v>UNID</v>
          </cell>
          <cell r="D648">
            <v>0</v>
          </cell>
          <cell r="E648">
            <v>0</v>
          </cell>
          <cell r="F648" t="str">
            <v>UNIFORME</v>
          </cell>
          <cell r="G648" t="str">
            <v>12 - ESTOQUE ALMOXARIFADO GERAL</v>
          </cell>
          <cell r="H648" t="str">
            <v>Sim</v>
          </cell>
        </row>
        <row r="649">
          <cell r="A649" t="str">
            <v>ES11000356</v>
          </cell>
          <cell r="B649" t="str">
            <v>PROTETOR RIGIDO CARTAO DE ONIBUS - PACOTE C/ 10 UNIDADES</v>
          </cell>
          <cell r="C649" t="str">
            <v>UNID</v>
          </cell>
          <cell r="D649">
            <v>499</v>
          </cell>
          <cell r="E649">
            <v>539.39</v>
          </cell>
          <cell r="F649" t="str">
            <v>MATERIAL DE ESCRITORIO</v>
          </cell>
          <cell r="G649" t="str">
            <v>12 - ESTOQUE ALMOXARIFADO GERAL</v>
          </cell>
          <cell r="H649" t="str">
            <v>Sim</v>
          </cell>
        </row>
        <row r="650">
          <cell r="A650" t="str">
            <v>ES11000061</v>
          </cell>
          <cell r="B650" t="str">
            <v>CAIXA ORGANIZADORA POLIONDA CRISTAL</v>
          </cell>
          <cell r="C650" t="str">
            <v>UNID</v>
          </cell>
          <cell r="D650">
            <v>0</v>
          </cell>
          <cell r="E650">
            <v>0</v>
          </cell>
          <cell r="F650" t="str">
            <v>MATERIAL DE ESCRITORIO</v>
          </cell>
          <cell r="G650" t="str">
            <v>12 - ESTOQUE ALMOXARIFADO GERAL</v>
          </cell>
          <cell r="H650" t="str">
            <v>Sim</v>
          </cell>
        </row>
        <row r="651">
          <cell r="A651" t="str">
            <v>ES27000756</v>
          </cell>
          <cell r="B651" t="str">
            <v>JAQUETA MASCULINO AZUL MARINHO TAM P</v>
          </cell>
          <cell r="C651" t="str">
            <v>UNID</v>
          </cell>
          <cell r="D651">
            <v>0</v>
          </cell>
          <cell r="E651">
            <v>0</v>
          </cell>
          <cell r="F651" t="str">
            <v>UNIFORME</v>
          </cell>
          <cell r="G651" t="str">
            <v>12 - ESTOQUE ALMOXARIFADO GERAL</v>
          </cell>
          <cell r="H651" t="str">
            <v>Sim</v>
          </cell>
        </row>
        <row r="652">
          <cell r="A652" t="str">
            <v>ES27000210</v>
          </cell>
          <cell r="B652" t="str">
            <v>CALCA JEANS MASCULINO TAM 44-46 (G)</v>
          </cell>
          <cell r="C652" t="str">
            <v>UNID</v>
          </cell>
          <cell r="D652">
            <v>1</v>
          </cell>
          <cell r="E652">
            <v>47.06</v>
          </cell>
          <cell r="F652" t="str">
            <v>UNIFORME</v>
          </cell>
          <cell r="G652" t="str">
            <v>12 - ESTOQUE ALMOXARIFADO GERAL</v>
          </cell>
          <cell r="H652" t="str">
            <v>Sim</v>
          </cell>
        </row>
        <row r="653">
          <cell r="A653" t="str">
            <v>ES09000626</v>
          </cell>
          <cell r="B653" t="str">
            <v>TOMADA PREDIAL 1 MODULO BRANCA - 2 POLOS + TERRA 10A - 250V BRANCA - SISTEMA X</v>
          </cell>
          <cell r="C653" t="str">
            <v>UNID</v>
          </cell>
          <cell r="D653">
            <v>2</v>
          </cell>
          <cell r="E653">
            <v>45.98</v>
          </cell>
          <cell r="F653" t="str">
            <v>EQUIP E MAT ELETRICO</v>
          </cell>
          <cell r="G653" t="str">
            <v>12 - ESTOQUE ALMOXARIFADO GERAL</v>
          </cell>
          <cell r="H653" t="str">
            <v>Sim</v>
          </cell>
        </row>
        <row r="654">
          <cell r="A654" t="str">
            <v>ES09000821</v>
          </cell>
          <cell r="B654" t="str">
            <v>DISJUNTOR DIN BIPOLAR 16A CURVA C - TRILHO DIN</v>
          </cell>
          <cell r="C654" t="str">
            <v>UNID</v>
          </cell>
          <cell r="D654">
            <v>34</v>
          </cell>
          <cell r="E654">
            <v>717.74</v>
          </cell>
          <cell r="F654" t="str">
            <v>EQUIP E MAT ELETRICO</v>
          </cell>
          <cell r="G654" t="str">
            <v>12 - ESTOQUE ALMOXARIFADO GERAL</v>
          </cell>
          <cell r="H654" t="str">
            <v>Sim</v>
          </cell>
        </row>
        <row r="655">
          <cell r="A655" t="str">
            <v>ES09000079</v>
          </cell>
          <cell r="B655" t="str">
            <v>CABO FLEXIVEL VERDE 10,0MM 750 V - ROLO 100 M</v>
          </cell>
          <cell r="C655" t="str">
            <v>ROLO</v>
          </cell>
          <cell r="D655">
            <v>0</v>
          </cell>
          <cell r="E655">
            <v>0</v>
          </cell>
          <cell r="F655" t="str">
            <v>EQUIP E MAT ELETRICO</v>
          </cell>
          <cell r="G655" t="str">
            <v>12 - ESTOQUE ALMOXARIFADO GERAL</v>
          </cell>
          <cell r="H655" t="str">
            <v>Sim</v>
          </cell>
        </row>
        <row r="656">
          <cell r="A656" t="str">
            <v>ES12000117</v>
          </cell>
          <cell r="B656" t="str">
            <v>ANILHA OLIMPICA 10 KG</v>
          </cell>
          <cell r="C656" t="str">
            <v>UNID</v>
          </cell>
          <cell r="D656">
            <v>0</v>
          </cell>
          <cell r="E656">
            <v>0</v>
          </cell>
          <cell r="F656" t="str">
            <v>EQUIP E MAT ESPORTIVO</v>
          </cell>
          <cell r="G656" t="str">
            <v>12 - ESTOQUE ALMOXARIFADO GERAL</v>
          </cell>
          <cell r="H656" t="str">
            <v>Sim</v>
          </cell>
        </row>
        <row r="657">
          <cell r="A657" t="str">
            <v>ES12000052</v>
          </cell>
          <cell r="B657" t="str">
            <v>HALTER CIRCULAR PARA HIDROGINASTICA</v>
          </cell>
          <cell r="C657" t="str">
            <v>PARES</v>
          </cell>
          <cell r="D657">
            <v>0</v>
          </cell>
          <cell r="E657">
            <v>0</v>
          </cell>
          <cell r="F657" t="str">
            <v>EQUIP E MAT ESPORTIVO</v>
          </cell>
          <cell r="G657" t="str">
            <v>12 - ESTOQUE ALMOXARIFADO GERAL</v>
          </cell>
          <cell r="H657" t="str">
            <v>Sim</v>
          </cell>
        </row>
        <row r="658">
          <cell r="A658" t="str">
            <v>ES12000162</v>
          </cell>
          <cell r="B658" t="str">
            <v>WALL BALL 10 LIBRAS</v>
          </cell>
          <cell r="C658" t="str">
            <v>UNID</v>
          </cell>
          <cell r="D658">
            <v>0</v>
          </cell>
          <cell r="E658">
            <v>0</v>
          </cell>
          <cell r="F658" t="str">
            <v>EQUIP E MAT ESPORTIVO</v>
          </cell>
          <cell r="G658" t="str">
            <v>12 - ESTOQUE ALMOXARIFADO GERAL</v>
          </cell>
          <cell r="H658" t="str">
            <v>Sim</v>
          </cell>
        </row>
        <row r="659">
          <cell r="A659" t="str">
            <v>ES12000022</v>
          </cell>
          <cell r="B659" t="str">
            <v>BOLA DE VOLEI MATRIZADA E OFICIAL</v>
          </cell>
          <cell r="C659" t="str">
            <v>UNID</v>
          </cell>
          <cell r="D659">
            <v>0</v>
          </cell>
          <cell r="E659">
            <v>0</v>
          </cell>
          <cell r="F659" t="str">
            <v>EQUIP E MAT ESPORTIVO</v>
          </cell>
          <cell r="G659" t="str">
            <v>12 - ESTOQUE ALMOXARIFADO GERAL</v>
          </cell>
          <cell r="H659" t="str">
            <v>Sim</v>
          </cell>
        </row>
        <row r="660">
          <cell r="A660" t="str">
            <v>ES24000226</v>
          </cell>
          <cell r="B660" t="str">
            <v>MACACAO TYVEK BRANCO COM CAPUZ TAMANHO G</v>
          </cell>
          <cell r="C660" t="str">
            <v>UNID</v>
          </cell>
          <cell r="D660">
            <v>30</v>
          </cell>
          <cell r="E660">
            <v>990</v>
          </cell>
          <cell r="F660" t="str">
            <v>EQUIP PROTECAO INDIVIDUAL(EPI)</v>
          </cell>
          <cell r="G660" t="str">
            <v>12 - ESTOQUE ALMOXARIFADO GERAL</v>
          </cell>
          <cell r="H660" t="str">
            <v>Sim</v>
          </cell>
        </row>
        <row r="661">
          <cell r="A661" t="str">
            <v>ES08000259</v>
          </cell>
          <cell r="B661" t="str">
            <v>LIVRO GEEKIE ONE 2º ANO</v>
          </cell>
          <cell r="C661" t="str">
            <v>UNID</v>
          </cell>
          <cell r="D661">
            <v>0</v>
          </cell>
          <cell r="E661">
            <v>0</v>
          </cell>
          <cell r="F661" t="str">
            <v>EQUIP E MAT EDUCACIONAL</v>
          </cell>
          <cell r="G661" t="str">
            <v>12 - ESTOQUE ALMOXARIFADO GERAL</v>
          </cell>
          <cell r="H661" t="str">
            <v>Sim</v>
          </cell>
        </row>
        <row r="662">
          <cell r="A662" t="str">
            <v>ES12000094</v>
          </cell>
          <cell r="B662" t="str">
            <v>REDE OFICIAL DE FUTSAL</v>
          </cell>
          <cell r="C662" t="str">
            <v>UNID</v>
          </cell>
          <cell r="D662">
            <v>0</v>
          </cell>
          <cell r="E662">
            <v>0</v>
          </cell>
          <cell r="F662" t="str">
            <v>EQUIP E MAT ESPORTIVO</v>
          </cell>
          <cell r="G662" t="str">
            <v>12 - ESTOQUE ALMOXARIFADO GERAL</v>
          </cell>
          <cell r="H662" t="str">
            <v>Sim</v>
          </cell>
        </row>
        <row r="663">
          <cell r="A663" t="str">
            <v>ES11000304</v>
          </cell>
          <cell r="B663" t="str">
            <v>PAPEL SEDA ROXO MULTIPLO 10 UNIDADES</v>
          </cell>
          <cell r="C663" t="str">
            <v>PACOTE</v>
          </cell>
          <cell r="D663">
            <v>65</v>
          </cell>
          <cell r="E663">
            <v>76.45</v>
          </cell>
          <cell r="F663" t="str">
            <v>MATERIAL DE ESCRITORIO</v>
          </cell>
          <cell r="G663" t="str">
            <v>12 - ESTOQUE ALMOXARIFADO GERAL</v>
          </cell>
          <cell r="H663" t="str">
            <v>Sim</v>
          </cell>
        </row>
        <row r="664">
          <cell r="A664" t="str">
            <v>ES11000233</v>
          </cell>
          <cell r="B664" t="str">
            <v>PAPEL CARTAO FOSCO BRANCO PACOTE 10 FOLHAS</v>
          </cell>
          <cell r="C664" t="str">
            <v>PACOTE</v>
          </cell>
          <cell r="D664">
            <v>0</v>
          </cell>
          <cell r="E664">
            <v>0</v>
          </cell>
          <cell r="F664" t="str">
            <v>MATERIAL DE ESCRITORIO</v>
          </cell>
          <cell r="G664" t="str">
            <v>12 - ESTOQUE ALMOXARIFADO GERAL</v>
          </cell>
          <cell r="H664" t="str">
            <v>Sim</v>
          </cell>
        </row>
        <row r="665">
          <cell r="A665" t="str">
            <v>ES11000374</v>
          </cell>
          <cell r="B665" t="str">
            <v>REGUA PLANA EM AÇO 30 CM</v>
          </cell>
          <cell r="C665" t="str">
            <v>UNID</v>
          </cell>
          <cell r="D665">
            <v>135</v>
          </cell>
          <cell r="E665">
            <v>1215</v>
          </cell>
          <cell r="F665" t="str">
            <v>MATERIAL DE ESCRITORIO</v>
          </cell>
          <cell r="G665" t="str">
            <v>12 - ESTOQUE ALMOXARIFADO GERAL</v>
          </cell>
          <cell r="H665" t="str">
            <v>Sim</v>
          </cell>
        </row>
        <row r="666">
          <cell r="A666" t="str">
            <v>ES06000122</v>
          </cell>
          <cell r="B666" t="str">
            <v>GARFO DE SOBREMESA</v>
          </cell>
          <cell r="C666" t="str">
            <v>UN</v>
          </cell>
          <cell r="D666">
            <v>124</v>
          </cell>
          <cell r="E666">
            <v>310</v>
          </cell>
          <cell r="F666" t="str">
            <v>UTENSILIOS DE COZINHA</v>
          </cell>
          <cell r="G666" t="str">
            <v>12 - ESTOQUE ALMOXARIFADO GERAL</v>
          </cell>
          <cell r="H666" t="str">
            <v>Sim</v>
          </cell>
        </row>
        <row r="667">
          <cell r="A667" t="str">
            <v>ES07000269</v>
          </cell>
          <cell r="B667" t="str">
            <v>FITA SIANINHA NR 5 COR LILAS - 100 METROS</v>
          </cell>
          <cell r="C667" t="str">
            <v>UNID</v>
          </cell>
          <cell r="D667">
            <v>0</v>
          </cell>
          <cell r="E667">
            <v>0</v>
          </cell>
          <cell r="F667" t="str">
            <v>ARTESANATO</v>
          </cell>
          <cell r="G667" t="str">
            <v>12 - ESTOQUE ALMOXARIFADO GERAL</v>
          </cell>
          <cell r="H667" t="str">
            <v>Sim</v>
          </cell>
        </row>
        <row r="668">
          <cell r="A668" t="str">
            <v>ES06000033</v>
          </cell>
          <cell r="B668" t="str">
            <v>MASCARA DESCARTAVEL N95</v>
          </cell>
          <cell r="C668" t="str">
            <v>UNID</v>
          </cell>
          <cell r="D668">
            <v>0</v>
          </cell>
          <cell r="E668">
            <v>0</v>
          </cell>
          <cell r="F668" t="str">
            <v>EQUIP E MAT COZINHA INDUSTRIAL</v>
          </cell>
          <cell r="G668" t="str">
            <v>12 - ESTOQUE ALMOXARIFADO GERAL</v>
          </cell>
          <cell r="H668" t="str">
            <v>Sim</v>
          </cell>
        </row>
        <row r="669">
          <cell r="A669" t="str">
            <v>ES07000265</v>
          </cell>
          <cell r="B669" t="str">
            <v>FITA SIANINHA NR 5 COR AMARELA - 100 METROS</v>
          </cell>
          <cell r="C669" t="str">
            <v>UNID</v>
          </cell>
          <cell r="D669">
            <v>0</v>
          </cell>
          <cell r="E669">
            <v>0</v>
          </cell>
          <cell r="F669" t="str">
            <v>ARTESANATO</v>
          </cell>
          <cell r="G669" t="str">
            <v>12 - ESTOQUE ALMOXARIFADO GERAL</v>
          </cell>
          <cell r="H669" t="str">
            <v>Sim</v>
          </cell>
        </row>
        <row r="670">
          <cell r="A670" t="str">
            <v>ES05000406</v>
          </cell>
          <cell r="B670" t="str">
            <v>LIXA PARA MADEIRA NR 080 PACOTE COM 50 UNIDADES</v>
          </cell>
          <cell r="C670" t="str">
            <v>UNID</v>
          </cell>
          <cell r="D670">
            <v>70</v>
          </cell>
          <cell r="E670">
            <v>1201.2</v>
          </cell>
          <cell r="F670" t="str">
            <v>TINTA E AFINS</v>
          </cell>
          <cell r="G670" t="str">
            <v>12 - ESTOQUE ALMOXARIFADO GERAL</v>
          </cell>
          <cell r="H670" t="str">
            <v>Sim</v>
          </cell>
        </row>
        <row r="671">
          <cell r="A671" t="str">
            <v>ES15000054</v>
          </cell>
          <cell r="B671" t="str">
            <v>DETERGENTE PASTOSO USO GERAL 2L</v>
          </cell>
          <cell r="C671" t="str">
            <v>UNID</v>
          </cell>
          <cell r="D671">
            <v>0</v>
          </cell>
          <cell r="E671">
            <v>0</v>
          </cell>
          <cell r="F671" t="str">
            <v>EQUIP E MAT HIGIENE E LIMPEZA</v>
          </cell>
          <cell r="G671" t="str">
            <v>12 - ESTOQUE ALMOXARIFADO GERAL</v>
          </cell>
          <cell r="H671" t="str">
            <v>Sim</v>
          </cell>
        </row>
        <row r="672">
          <cell r="A672" t="str">
            <v>ES06000067</v>
          </cell>
          <cell r="B672" t="str">
            <v>SACO PLASTICO 30 X 40 CM BOBINA COM 500 UNIDADES PICOTADO</v>
          </cell>
          <cell r="C672" t="str">
            <v>PACOTE</v>
          </cell>
          <cell r="D672">
            <v>44</v>
          </cell>
          <cell r="E672">
            <v>1408</v>
          </cell>
          <cell r="F672" t="str">
            <v>MATERIAL DESCARTAVEL COZINHA</v>
          </cell>
          <cell r="G672" t="str">
            <v>12 - ESTOQUE ALMOXARIFADO GERAL</v>
          </cell>
          <cell r="H672" t="str">
            <v>Sim</v>
          </cell>
        </row>
        <row r="673">
          <cell r="A673" t="str">
            <v>ES18000044</v>
          </cell>
          <cell r="B673" t="str">
            <v>ALMOTOLIA DE PLASTICO TRANSPARENTE BICO RETO - 250 ML</v>
          </cell>
          <cell r="C673" t="str">
            <v>UNID</v>
          </cell>
          <cell r="D673">
            <v>99</v>
          </cell>
          <cell r="E673">
            <v>396</v>
          </cell>
          <cell r="F673" t="str">
            <v>EQUIP E MAT ODONTOLOGICO</v>
          </cell>
          <cell r="G673" t="str">
            <v>12 - ESTOQUE ALMOXARIFADO GERAL</v>
          </cell>
          <cell r="H673" t="str">
            <v>Sim</v>
          </cell>
        </row>
        <row r="674">
          <cell r="A674" t="str">
            <v>ES18000043</v>
          </cell>
          <cell r="B674" t="str">
            <v>ALMOTOLIA DE PLASTICO MARROM BICO RETO 250 ML</v>
          </cell>
          <cell r="C674" t="str">
            <v>UNID</v>
          </cell>
          <cell r="D674">
            <v>2</v>
          </cell>
          <cell r="E674">
            <v>4.42</v>
          </cell>
          <cell r="F674" t="str">
            <v>EQUIP E MAT ODONTOLOGICO</v>
          </cell>
          <cell r="G674" t="str">
            <v>12 - ESTOQUE ALMOXARIFADO GERAL</v>
          </cell>
          <cell r="H674" t="str">
            <v>Sim</v>
          </cell>
        </row>
        <row r="675">
          <cell r="A675" t="str">
            <v>ES11000083</v>
          </cell>
          <cell r="B675" t="str">
            <v>CANETA PARA RETROPROJETOR 2.0 MM COR VERMELHA</v>
          </cell>
          <cell r="C675" t="str">
            <v>UNID</v>
          </cell>
          <cell r="D675">
            <v>0</v>
          </cell>
          <cell r="E675">
            <v>0</v>
          </cell>
          <cell r="F675" t="str">
            <v>MATERIAL DE ESCRITORIO</v>
          </cell>
          <cell r="G675" t="str">
            <v>12 - ESTOQUE ALMOXARIFADO GERAL</v>
          </cell>
          <cell r="H675" t="str">
            <v>Sim</v>
          </cell>
        </row>
        <row r="676">
          <cell r="A676" t="str">
            <v>ES11000205</v>
          </cell>
          <cell r="B676" t="str">
            <v>LAPIS PROFISSIONAL PRETO H</v>
          </cell>
          <cell r="C676" t="str">
            <v>UNID</v>
          </cell>
          <cell r="D676">
            <v>0</v>
          </cell>
          <cell r="E676">
            <v>0</v>
          </cell>
          <cell r="F676" t="str">
            <v>MATERIAL DE ESCRITORIO</v>
          </cell>
          <cell r="G676" t="str">
            <v>12 - ESTOQUE ALMOXARIFADO GERAL</v>
          </cell>
          <cell r="H676" t="str">
            <v>Sim</v>
          </cell>
        </row>
        <row r="677">
          <cell r="A677" t="str">
            <v>ES21000073</v>
          </cell>
          <cell r="B677" t="str">
            <v>HASTE OU SUPORTE  PARA BALOES - 35 CM - PCTE 100 UNIDADES</v>
          </cell>
          <cell r="C677" t="str">
            <v>PACOTE</v>
          </cell>
          <cell r="D677">
            <v>130</v>
          </cell>
          <cell r="E677">
            <v>1040</v>
          </cell>
          <cell r="F677" t="str">
            <v>BRINDES PERSONALIZADOS</v>
          </cell>
          <cell r="G677" t="str">
            <v>12 - ESTOQUE ALMOXARIFADO GERAL</v>
          </cell>
          <cell r="H677" t="str">
            <v>Sim</v>
          </cell>
        </row>
        <row r="678">
          <cell r="A678" t="str">
            <v>ES27000463</v>
          </cell>
          <cell r="B678" t="str">
            <v>CAMISA POLO UNISSEX GENERICA TAM EXG (54)</v>
          </cell>
          <cell r="C678" t="str">
            <v>UNID</v>
          </cell>
          <cell r="D678">
            <v>0</v>
          </cell>
          <cell r="E678">
            <v>0</v>
          </cell>
          <cell r="F678" t="str">
            <v>UNIFORME</v>
          </cell>
          <cell r="G678" t="str">
            <v>12 - ESTOQUE ALMOXARIFADO GERAL</v>
          </cell>
          <cell r="H678" t="str">
            <v>Sim</v>
          </cell>
        </row>
        <row r="679">
          <cell r="A679" t="str">
            <v>ES07000057</v>
          </cell>
          <cell r="B679" t="str">
            <v>BASTIDOR EM MADEIRA 25CM DIAMETRO</v>
          </cell>
          <cell r="C679" t="str">
            <v>UNID</v>
          </cell>
          <cell r="D679">
            <v>0</v>
          </cell>
          <cell r="E679">
            <v>0</v>
          </cell>
          <cell r="F679" t="str">
            <v>ARTESANATO</v>
          </cell>
          <cell r="G679" t="str">
            <v>12 - ESTOQUE ALMOXARIFADO GERAL</v>
          </cell>
          <cell r="H679" t="str">
            <v>Sim</v>
          </cell>
        </row>
        <row r="680">
          <cell r="A680" t="str">
            <v>ES07000436</v>
          </cell>
          <cell r="B680" t="str">
            <v>MATRIZ PARA ILHOS Nº 45</v>
          </cell>
          <cell r="C680" t="str">
            <v>UNID</v>
          </cell>
          <cell r="D680">
            <v>3</v>
          </cell>
          <cell r="E680">
            <v>121.23</v>
          </cell>
          <cell r="F680" t="str">
            <v>ARTESANATO</v>
          </cell>
          <cell r="G680" t="str">
            <v>12 - ESTOQUE ALMOXARIFADO GERAL</v>
          </cell>
          <cell r="H680" t="str">
            <v>Sim</v>
          </cell>
        </row>
        <row r="681">
          <cell r="A681" t="str">
            <v>ES27000711</v>
          </cell>
          <cell r="B681" t="str">
            <v>GRAVATA TAM ÚNICO</v>
          </cell>
          <cell r="C681" t="str">
            <v>UNID</v>
          </cell>
          <cell r="D681">
            <v>0</v>
          </cell>
          <cell r="E681">
            <v>0</v>
          </cell>
          <cell r="F681" t="str">
            <v>UNIFORME</v>
          </cell>
          <cell r="G681" t="str">
            <v>12 - ESTOQUE ALMOXARIFADO GERAL</v>
          </cell>
          <cell r="H681" t="str">
            <v>Sim</v>
          </cell>
        </row>
        <row r="682">
          <cell r="A682" t="str">
            <v>ES27000726</v>
          </cell>
          <cell r="B682" t="str">
            <v>JALECO MASCULINO MANUTENCAO - TAM P (38 )</v>
          </cell>
          <cell r="C682" t="str">
            <v>UNID</v>
          </cell>
          <cell r="D682">
            <v>0</v>
          </cell>
          <cell r="E682">
            <v>0</v>
          </cell>
          <cell r="F682" t="str">
            <v>UNIFORME</v>
          </cell>
          <cell r="G682" t="str">
            <v>12 - ESTOQUE ALMOXARIFADO GERAL</v>
          </cell>
          <cell r="H682" t="str">
            <v>Sim</v>
          </cell>
        </row>
        <row r="683">
          <cell r="A683" t="str">
            <v>ES27000765</v>
          </cell>
          <cell r="B683" t="str">
            <v>JAQUETA SOCIAL FEMININA (PP ao EXG)</v>
          </cell>
          <cell r="C683" t="str">
            <v>UNID</v>
          </cell>
          <cell r="D683">
            <v>0</v>
          </cell>
          <cell r="E683">
            <v>0</v>
          </cell>
          <cell r="F683" t="str">
            <v>UNIFORME</v>
          </cell>
          <cell r="G683" t="str">
            <v>12 - ESTOQUE ALMOXARIFADO GERAL</v>
          </cell>
          <cell r="H683" t="str">
            <v>Sim</v>
          </cell>
        </row>
        <row r="684">
          <cell r="A684" t="str">
            <v>ES21000099</v>
          </cell>
          <cell r="B684" t="str">
            <v>MOCHILA COM BOLSO EXTERNO FRONTAL E ZIPER</v>
          </cell>
          <cell r="C684" t="str">
            <v>UNID</v>
          </cell>
          <cell r="D684">
            <v>0</v>
          </cell>
          <cell r="E684">
            <v>0</v>
          </cell>
          <cell r="F684" t="str">
            <v>BRINDES PERSONALIZADOS</v>
          </cell>
          <cell r="G684" t="str">
            <v>12 - ESTOQUE ALMOXARIFADO GERAL</v>
          </cell>
          <cell r="H684" t="str">
            <v>Sim</v>
          </cell>
        </row>
        <row r="685">
          <cell r="A685" t="str">
            <v>ES09000663</v>
          </cell>
          <cell r="B685" t="str">
            <v>CABO UNIPOLAR COM SECÇÃO NOMINAL 185MM - VERMELHO</v>
          </cell>
          <cell r="C685" t="str">
            <v>UNID</v>
          </cell>
          <cell r="D685">
            <v>0</v>
          </cell>
          <cell r="E685">
            <v>0</v>
          </cell>
          <cell r="F685" t="str">
            <v>EQUIP E MAT ELETRICO</v>
          </cell>
          <cell r="G685" t="str">
            <v>12 - ESTOQUE ALMOXARIFADO GERAL</v>
          </cell>
          <cell r="H685" t="str">
            <v>Sim</v>
          </cell>
        </row>
        <row r="686">
          <cell r="A686" t="str">
            <v>ES09000219</v>
          </cell>
          <cell r="B686" t="str">
            <v>DISJUNTOR MONOPOLAR 32A PARA TRILHO DIN</v>
          </cell>
          <cell r="C686" t="str">
            <v>UNID</v>
          </cell>
          <cell r="D686">
            <v>5</v>
          </cell>
          <cell r="E686">
            <v>39.5</v>
          </cell>
          <cell r="F686" t="str">
            <v>EQUIP E MAT ELETRICO</v>
          </cell>
          <cell r="G686" t="str">
            <v>12 - ESTOQUE ALMOXARIFADO GERAL</v>
          </cell>
          <cell r="H686" t="str">
            <v>Sim</v>
          </cell>
        </row>
        <row r="687">
          <cell r="A687" t="str">
            <v>ES09000095</v>
          </cell>
          <cell r="B687" t="str">
            <v>CABO PP 3 X 2, 5 MM 500V -  ROLO 100 M</v>
          </cell>
          <cell r="C687" t="str">
            <v>ROLO</v>
          </cell>
          <cell r="D687">
            <v>0</v>
          </cell>
          <cell r="E687">
            <v>0</v>
          </cell>
          <cell r="F687" t="str">
            <v>EQUIP E MAT ELETRICO</v>
          </cell>
          <cell r="G687" t="str">
            <v>12 - ESTOQUE ALMOXARIFADO GERAL</v>
          </cell>
          <cell r="H687" t="str">
            <v>Sim</v>
          </cell>
        </row>
        <row r="688">
          <cell r="A688" t="str">
            <v>ES09000281</v>
          </cell>
          <cell r="B688" t="str">
            <v>FITA ISOLANTE AZUL 18MM X 10MTS</v>
          </cell>
          <cell r="C688" t="str">
            <v>UNID</v>
          </cell>
          <cell r="D688">
            <v>0</v>
          </cell>
          <cell r="E688">
            <v>0</v>
          </cell>
          <cell r="F688" t="str">
            <v>EQUIP E MAT ELETRICO</v>
          </cell>
          <cell r="G688" t="str">
            <v>12 - ESTOQUE ALMOXARIFADO GERAL</v>
          </cell>
          <cell r="H688" t="str">
            <v>Sim</v>
          </cell>
        </row>
        <row r="689">
          <cell r="A689" t="str">
            <v>ES18000328</v>
          </cell>
          <cell r="B689" t="str">
            <v>BROCA LARGOPEESO  28 MM NR 04</v>
          </cell>
          <cell r="C689" t="str">
            <v>UNID</v>
          </cell>
          <cell r="D689">
            <v>0</v>
          </cell>
          <cell r="E689">
            <v>0</v>
          </cell>
          <cell r="F689" t="str">
            <v>EQUIP E MAT ODONTOLOGICO</v>
          </cell>
          <cell r="G689" t="str">
            <v>12 - ESTOQUE ALMOXARIFADO GERAL</v>
          </cell>
          <cell r="H689" t="str">
            <v>Sim</v>
          </cell>
        </row>
        <row r="690">
          <cell r="A690" t="str">
            <v>ES18001090</v>
          </cell>
          <cell r="B690" t="str">
            <v>HIPOCLORITO DE SODIO CONTENDO 2,5% DE CLORO ATIVO ESTABILIZADO - FRASCO DE 01 LITRO</v>
          </cell>
          <cell r="C690" t="str">
            <v>FRASCO</v>
          </cell>
          <cell r="D690">
            <v>79</v>
          </cell>
          <cell r="E690">
            <v>553</v>
          </cell>
          <cell r="F690" t="str">
            <v>EQUIP E MAT ODONTOLOGICO</v>
          </cell>
          <cell r="G690" t="str">
            <v>12 - ESTOQUE ALMOXARIFADO GERAL</v>
          </cell>
          <cell r="H690" t="str">
            <v>Sim</v>
          </cell>
        </row>
        <row r="691">
          <cell r="A691" t="str">
            <v>ES11000346</v>
          </cell>
          <cell r="B691" t="str">
            <v>PINCEL PARA QUADRO BRANCO RECARREGAVEL - TINTA NA COR VERDE</v>
          </cell>
          <cell r="C691" t="str">
            <v>UNID</v>
          </cell>
          <cell r="D691">
            <v>4</v>
          </cell>
          <cell r="E691">
            <v>10.52</v>
          </cell>
          <cell r="F691" t="str">
            <v>MATERIAL DE ESCRITORIO</v>
          </cell>
          <cell r="G691" t="str">
            <v>12 - ESTOQUE ALMOXARIFADO GERAL</v>
          </cell>
          <cell r="H691" t="str">
            <v>Sim</v>
          </cell>
        </row>
        <row r="692">
          <cell r="A692" t="str">
            <v>ES09000797</v>
          </cell>
          <cell r="B692" t="str">
            <v>PLAFON E-27 14X14MM PARA UMA LAMPADA  BRANCA</v>
          </cell>
          <cell r="C692" t="str">
            <v>UNID</v>
          </cell>
          <cell r="D692">
            <v>0</v>
          </cell>
          <cell r="E692">
            <v>0</v>
          </cell>
          <cell r="F692" t="str">
            <v>EQUIP E MAT ELETRICO</v>
          </cell>
          <cell r="G692" t="str">
            <v>12 - ESTOQUE ALMOXARIFADO GERAL</v>
          </cell>
          <cell r="H692" t="str">
            <v>Sim</v>
          </cell>
        </row>
        <row r="693">
          <cell r="A693" t="str">
            <v>ES05000319</v>
          </cell>
          <cell r="B693" t="str">
            <v>SELANTE VEDANTE TIPO VEDA CALHA 280G</v>
          </cell>
          <cell r="C693" t="str">
            <v>UNID</v>
          </cell>
          <cell r="D693">
            <v>23</v>
          </cell>
          <cell r="E693">
            <v>575</v>
          </cell>
          <cell r="F693" t="str">
            <v>MATERIAL CONSTRUCAO E REFORMA</v>
          </cell>
          <cell r="G693" t="str">
            <v>12 - ESTOQUE ALMOXARIFADO GERAL</v>
          </cell>
          <cell r="H693" t="str">
            <v>Sim</v>
          </cell>
        </row>
        <row r="694">
          <cell r="A694" t="str">
            <v>ES05000541</v>
          </cell>
          <cell r="B694" t="str">
            <v>BLOCO DE ESPUMA MULTIUSO EM POLIURETANO</v>
          </cell>
          <cell r="C694" t="str">
            <v>UNID</v>
          </cell>
          <cell r="D694">
            <v>4</v>
          </cell>
          <cell r="E694">
            <v>30.4</v>
          </cell>
          <cell r="F694" t="str">
            <v>TINTA E AFINS</v>
          </cell>
          <cell r="G694" t="str">
            <v>12 - ESTOQUE ALMOXARIFADO GERAL</v>
          </cell>
          <cell r="H694" t="str">
            <v>Sim</v>
          </cell>
        </row>
        <row r="695">
          <cell r="A695" t="str">
            <v>ES11000080</v>
          </cell>
          <cell r="B695" t="str">
            <v>CANETA PARA RETROPROJETOR 1 MM COR PRETA</v>
          </cell>
          <cell r="C695" t="str">
            <v>UNID</v>
          </cell>
          <cell r="D695">
            <v>0</v>
          </cell>
          <cell r="E695">
            <v>0</v>
          </cell>
          <cell r="F695" t="str">
            <v>MATERIAL DE ESCRITORIO</v>
          </cell>
          <cell r="G695" t="str">
            <v>12 - ESTOQUE ALMOXARIFADO GERAL</v>
          </cell>
          <cell r="H695" t="str">
            <v>Sim</v>
          </cell>
        </row>
        <row r="696">
          <cell r="A696" t="str">
            <v>ES11000332</v>
          </cell>
          <cell r="B696" t="str">
            <v>PILHA ALCALINA AAA 1,5V - PAR</v>
          </cell>
          <cell r="C696" t="str">
            <v>UNID</v>
          </cell>
          <cell r="D696">
            <v>0</v>
          </cell>
          <cell r="E696">
            <v>0</v>
          </cell>
          <cell r="F696" t="str">
            <v>MATERIAL DE ESCRITORIO</v>
          </cell>
          <cell r="G696" t="str">
            <v>12 - ESTOQUE ALMOXARIFADO GERAL</v>
          </cell>
          <cell r="H696" t="str">
            <v>Sim</v>
          </cell>
        </row>
        <row r="697">
          <cell r="A697" t="str">
            <v>ES15000122</v>
          </cell>
          <cell r="B697" t="str">
            <v>RODO DE PIA</v>
          </cell>
          <cell r="C697" t="str">
            <v>UNID</v>
          </cell>
          <cell r="D697">
            <v>68</v>
          </cell>
          <cell r="E697">
            <v>392.5</v>
          </cell>
          <cell r="F697" t="str">
            <v>EQUIP E MAT HIGIENE E LIMPEZA</v>
          </cell>
          <cell r="G697" t="str">
            <v>12 - ESTOQUE ALMOXARIFADO GERAL</v>
          </cell>
          <cell r="H697" t="str">
            <v>Sim</v>
          </cell>
        </row>
        <row r="698">
          <cell r="A698" t="str">
            <v>ES09000261</v>
          </cell>
          <cell r="B698" t="str">
            <v>ELETRODUTO PVC ANTICHAMA COM ROSCA 3/4" 3M</v>
          </cell>
          <cell r="C698" t="str">
            <v>UNID</v>
          </cell>
          <cell r="D698">
            <v>0</v>
          </cell>
          <cell r="E698">
            <v>0</v>
          </cell>
          <cell r="F698" t="str">
            <v>EQUIP E MAT ELETRICO</v>
          </cell>
          <cell r="G698" t="str">
            <v>12 - ESTOQUE ALMOXARIFADO GERAL</v>
          </cell>
          <cell r="H698" t="str">
            <v>Sim</v>
          </cell>
        </row>
        <row r="699">
          <cell r="A699" t="str">
            <v>ES09000081</v>
          </cell>
          <cell r="B699" t="str">
            <v>CABO FLEXIVEL VERDE 2,5MM 750V - ROLO 100 M</v>
          </cell>
          <cell r="C699" t="str">
            <v>ROLO</v>
          </cell>
          <cell r="D699">
            <v>0</v>
          </cell>
          <cell r="E699">
            <v>0</v>
          </cell>
          <cell r="F699" t="str">
            <v>EQUIP E MAT ELETRICO</v>
          </cell>
          <cell r="G699" t="str">
            <v>12 - ESTOQUE ALMOXARIFADO GERAL</v>
          </cell>
          <cell r="H699" t="str">
            <v>Sim</v>
          </cell>
        </row>
        <row r="700">
          <cell r="A700" t="str">
            <v>ES15000022</v>
          </cell>
          <cell r="B700" t="str">
            <v>BASE SUPORTE LT</v>
          </cell>
          <cell r="C700" t="str">
            <v>UNID</v>
          </cell>
          <cell r="D700">
            <v>24</v>
          </cell>
          <cell r="E700">
            <v>609.5</v>
          </cell>
          <cell r="F700" t="str">
            <v>EQUIP E MAT HIGIENE E LIMPEZA</v>
          </cell>
          <cell r="G700" t="str">
            <v>12 - ESTOQUE ALMOXARIFADO GERAL</v>
          </cell>
          <cell r="H700" t="str">
            <v>Sim</v>
          </cell>
        </row>
        <row r="701">
          <cell r="A701" t="str">
            <v>ES11000335</v>
          </cell>
          <cell r="B701" t="str">
            <v>PINCEL ATOMICO  - TINTA PRETA</v>
          </cell>
          <cell r="C701" t="str">
            <v>UNID</v>
          </cell>
          <cell r="D701">
            <v>1065</v>
          </cell>
          <cell r="E701">
            <v>2257.89</v>
          </cell>
          <cell r="F701" t="str">
            <v>MATERIAL DE ESCRITORIO</v>
          </cell>
          <cell r="G701" t="str">
            <v>12 - ESTOQUE ALMOXARIFADO GERAL</v>
          </cell>
          <cell r="H701" t="str">
            <v>Sim</v>
          </cell>
        </row>
        <row r="702">
          <cell r="A702" t="str">
            <v>ES11000255</v>
          </cell>
          <cell r="B702" t="str">
            <v>PAPEL CREPOM AZUL CLARO MULTIPLO DE 10 UNIDADES</v>
          </cell>
          <cell r="C702" t="str">
            <v>PACOTE</v>
          </cell>
          <cell r="D702">
            <v>27</v>
          </cell>
          <cell r="E702">
            <v>191.7</v>
          </cell>
          <cell r="F702" t="str">
            <v>MATERIAL DE ESCRITORIO</v>
          </cell>
          <cell r="G702" t="str">
            <v>12 - ESTOQUE ALMOXARIFADO GERAL</v>
          </cell>
          <cell r="H702" t="str">
            <v>Sim</v>
          </cell>
        </row>
        <row r="703">
          <cell r="A703" t="str">
            <v>ES11000096</v>
          </cell>
          <cell r="B703" t="str">
            <v>CARTOLINA BRANCA</v>
          </cell>
          <cell r="C703" t="str">
            <v>UNID</v>
          </cell>
          <cell r="D703">
            <v>13986</v>
          </cell>
          <cell r="E703">
            <v>3240.02</v>
          </cell>
          <cell r="F703" t="str">
            <v>MATERIAL DE ESCRITORIO</v>
          </cell>
          <cell r="G703" t="str">
            <v>12 - ESTOQUE ALMOXARIFADO GERAL</v>
          </cell>
          <cell r="H703" t="str">
            <v>Sim</v>
          </cell>
        </row>
        <row r="704">
          <cell r="A704" t="str">
            <v>ES09000530</v>
          </cell>
          <cell r="B704" t="str">
            <v>RESISTENCIA PARA CHUVEIRO 110 V</v>
          </cell>
          <cell r="C704" t="str">
            <v>UNID</v>
          </cell>
          <cell r="D704">
            <v>265</v>
          </cell>
          <cell r="E704">
            <v>2385</v>
          </cell>
          <cell r="F704" t="str">
            <v>EQUIP E MAT ELETRICO</v>
          </cell>
          <cell r="G704" t="str">
            <v>12 - ESTOQUE ALMOXARIFADO GERAL</v>
          </cell>
          <cell r="H704" t="str">
            <v>Sim</v>
          </cell>
        </row>
        <row r="705">
          <cell r="A705" t="str">
            <v>ES09000390</v>
          </cell>
          <cell r="B705" t="str">
            <v>LAMPADA VAPOR MERCURIO 125W E27</v>
          </cell>
          <cell r="C705" t="str">
            <v>UNID</v>
          </cell>
          <cell r="D705">
            <v>160</v>
          </cell>
          <cell r="E705">
            <v>3026.65</v>
          </cell>
          <cell r="F705" t="str">
            <v>EQUIP E MAT ELETRICO</v>
          </cell>
          <cell r="G705" t="str">
            <v>12 - ESTOQUE ALMOXARIFADO GERAL</v>
          </cell>
          <cell r="H705" t="str">
            <v>Sim</v>
          </cell>
        </row>
        <row r="706">
          <cell r="A706" t="str">
            <v>ES11000334</v>
          </cell>
          <cell r="B706" t="str">
            <v>PILHA ALCALINA D - PAR</v>
          </cell>
          <cell r="C706" t="str">
            <v>UNID</v>
          </cell>
          <cell r="D706">
            <v>207</v>
          </cell>
          <cell r="E706">
            <v>2718.97</v>
          </cell>
          <cell r="F706" t="str">
            <v>MATERIAL DE ESCRITORIO</v>
          </cell>
          <cell r="G706" t="str">
            <v>12 - ESTOQUE ALMOXARIFADO GERAL</v>
          </cell>
          <cell r="H706" t="str">
            <v>Sim</v>
          </cell>
        </row>
        <row r="707">
          <cell r="A707" t="str">
            <v>ES21000077</v>
          </cell>
          <cell r="B707" t="str">
            <v>PASTA COM BOLSA INTERICA LOGOMARCA SESC</v>
          </cell>
          <cell r="C707" t="str">
            <v>UNID</v>
          </cell>
          <cell r="D707">
            <v>8143</v>
          </cell>
          <cell r="E707">
            <v>17635.53</v>
          </cell>
          <cell r="F707" t="str">
            <v>BRINDES PERSONALIZADOS</v>
          </cell>
          <cell r="G707" t="str">
            <v>12 - ESTOQUE ALMOXARIFADO GERAL</v>
          </cell>
          <cell r="H707" t="str">
            <v>Sim</v>
          </cell>
        </row>
        <row r="708">
          <cell r="A708" t="str">
            <v>ES27000198</v>
          </cell>
          <cell r="B708" t="str">
            <v>CALCA FEMININO MANUTENCAO TAM 40</v>
          </cell>
          <cell r="C708" t="str">
            <v>UNID</v>
          </cell>
          <cell r="D708">
            <v>11</v>
          </cell>
          <cell r="E708">
            <v>235.44</v>
          </cell>
          <cell r="F708" t="str">
            <v>UNIFORME</v>
          </cell>
          <cell r="G708" t="str">
            <v>12 - ESTOQUE ALMOXARIFADO GERAL</v>
          </cell>
          <cell r="H708" t="str">
            <v>Sim</v>
          </cell>
        </row>
        <row r="709">
          <cell r="A709" t="str">
            <v>ES07000063</v>
          </cell>
          <cell r="B709" t="str">
            <v>BORDADO INGLES 45MM COR AZUL TURQUESA PACOTE 13,70 METROS</v>
          </cell>
          <cell r="C709" t="str">
            <v>UNID</v>
          </cell>
          <cell r="D709">
            <v>69</v>
          </cell>
          <cell r="E709">
            <v>570.83000000000004</v>
          </cell>
          <cell r="F709" t="str">
            <v>ARTESANATO</v>
          </cell>
          <cell r="G709" t="str">
            <v>12 - ESTOQUE ALMOXARIFADO GERAL</v>
          </cell>
          <cell r="H709" t="str">
            <v>Sim</v>
          </cell>
        </row>
        <row r="710">
          <cell r="A710" t="str">
            <v>ES27000767</v>
          </cell>
          <cell r="B710" t="str">
            <v>JAQUETA UNISSEX RECREACAO / ESPORTE TAM P</v>
          </cell>
          <cell r="C710" t="str">
            <v>UNID</v>
          </cell>
          <cell r="D710">
            <v>1</v>
          </cell>
          <cell r="E710">
            <v>63.37</v>
          </cell>
          <cell r="F710" t="str">
            <v>UNIFORME</v>
          </cell>
          <cell r="G710" t="str">
            <v>12 - ESTOQUE ALMOXARIFADO GERAL</v>
          </cell>
          <cell r="H710" t="str">
            <v>Sim</v>
          </cell>
        </row>
        <row r="711">
          <cell r="A711" t="str">
            <v>ES07000336</v>
          </cell>
          <cell r="B711" t="str">
            <v>ILHOS Nº45 COR OURO VELHO - PCTE 200 UNIDADES- 1,5MIN 3,5MAX</v>
          </cell>
          <cell r="C711" t="str">
            <v>UNID</v>
          </cell>
          <cell r="D711">
            <v>4</v>
          </cell>
          <cell r="E711">
            <v>164</v>
          </cell>
          <cell r="F711" t="str">
            <v>ARTESANATO</v>
          </cell>
          <cell r="G711" t="str">
            <v>12 - ESTOQUE ALMOXARIFADO GERAL</v>
          </cell>
          <cell r="H711" t="str">
            <v>Sim</v>
          </cell>
        </row>
        <row r="712">
          <cell r="A712" t="str">
            <v>ES09000671</v>
          </cell>
          <cell r="B712" t="str">
            <v>CABO UNIPOLAR COM SECÇÃO NOMINAL 185MM - AZUL</v>
          </cell>
          <cell r="C712" t="str">
            <v>UNID</v>
          </cell>
          <cell r="D712">
            <v>0</v>
          </cell>
          <cell r="E712">
            <v>0</v>
          </cell>
          <cell r="F712" t="str">
            <v>EQUIP E MAT ELETRICO</v>
          </cell>
          <cell r="G712" t="str">
            <v>12 - ESTOQUE ALMOXARIFADO GERAL</v>
          </cell>
          <cell r="H712" t="str">
            <v>Sim</v>
          </cell>
        </row>
        <row r="713">
          <cell r="A713" t="str">
            <v>ES09000818</v>
          </cell>
          <cell r="B713" t="str">
            <v>DISJUNTOR DIN TRIPOLAR 20A CURVA C - TRILHO DIN</v>
          </cell>
          <cell r="C713" t="str">
            <v>UNID</v>
          </cell>
          <cell r="D713">
            <v>2</v>
          </cell>
          <cell r="E713">
            <v>58.06</v>
          </cell>
          <cell r="F713" t="str">
            <v>EQUIP E MAT ELETRICO</v>
          </cell>
          <cell r="G713" t="str">
            <v>12 - ESTOQUE ALMOXARIFADO GERAL</v>
          </cell>
          <cell r="H713" t="str">
            <v>Sim</v>
          </cell>
        </row>
        <row r="714">
          <cell r="A714" t="str">
            <v>ES12000140</v>
          </cell>
          <cell r="B714" t="str">
            <v>KETTLEBELL 10KG</v>
          </cell>
          <cell r="C714" t="str">
            <v>UNID</v>
          </cell>
          <cell r="D714">
            <v>1</v>
          </cell>
          <cell r="E714">
            <v>166.86</v>
          </cell>
          <cell r="F714" t="str">
            <v>EQUIP E MAT ESPORTIVO</v>
          </cell>
          <cell r="G714" t="str">
            <v>12 - ESTOQUE ALMOXARIFADO GERAL</v>
          </cell>
          <cell r="H714" t="str">
            <v>Sim</v>
          </cell>
        </row>
        <row r="715">
          <cell r="A715" t="str">
            <v>ES12000200</v>
          </cell>
          <cell r="B715" t="str">
            <v>BOLA OVERBALL 25CM</v>
          </cell>
          <cell r="C715" t="str">
            <v>UNID</v>
          </cell>
          <cell r="D715">
            <v>0</v>
          </cell>
          <cell r="E715">
            <v>0</v>
          </cell>
          <cell r="F715" t="str">
            <v>EQUIP E MAT ESPORTIVO</v>
          </cell>
          <cell r="G715" t="str">
            <v>12 - ESTOQUE ALMOXARIFADO GERAL</v>
          </cell>
          <cell r="H715" t="str">
            <v>Sim</v>
          </cell>
        </row>
        <row r="716">
          <cell r="A716" t="str">
            <v>ES24000132</v>
          </cell>
          <cell r="B716" t="str">
            <v>CAMISA PARA ELETRICISTA - TAM G</v>
          </cell>
          <cell r="C716" t="str">
            <v>UNID</v>
          </cell>
          <cell r="D716">
            <v>0</v>
          </cell>
          <cell r="E716">
            <v>0</v>
          </cell>
          <cell r="F716" t="str">
            <v>EQUIP PROTECAO INDIVIDUAL(EPI)</v>
          </cell>
          <cell r="G716" t="str">
            <v>12 - ESTOQUE ALMOXARIFADO GERAL</v>
          </cell>
          <cell r="H716" t="str">
            <v>Sim</v>
          </cell>
        </row>
        <row r="717">
          <cell r="A717" t="str">
            <v>ES11000273</v>
          </cell>
          <cell r="B717" t="str">
            <v>PAPEL CREPOM VINHO MULTIPLO DE 10 UNIDADES</v>
          </cell>
          <cell r="C717" t="str">
            <v>PACOTE</v>
          </cell>
          <cell r="D717">
            <v>48</v>
          </cell>
          <cell r="E717">
            <v>335.42</v>
          </cell>
          <cell r="F717" t="str">
            <v>MATERIAL DE ESCRITORIO</v>
          </cell>
          <cell r="G717" t="str">
            <v>12 - ESTOQUE ALMOXARIFADO GERAL</v>
          </cell>
          <cell r="H717" t="str">
            <v>Sim</v>
          </cell>
        </row>
        <row r="718">
          <cell r="A718" t="str">
            <v>ES09000697</v>
          </cell>
          <cell r="B718" t="str">
            <v>TAMPAO PVC PARA CONDULETE GALVANIZADAO MÚLTIPLO 3/4</v>
          </cell>
          <cell r="C718" t="str">
            <v>UNID</v>
          </cell>
          <cell r="D718">
            <v>0</v>
          </cell>
          <cell r="E718">
            <v>0</v>
          </cell>
          <cell r="F718" t="str">
            <v>EQUIP E MAT ELETRICO</v>
          </cell>
          <cell r="G718" t="str">
            <v>12 - ESTOQUE ALMOXARIFADO GERAL</v>
          </cell>
          <cell r="H718" t="str">
            <v>Sim</v>
          </cell>
        </row>
        <row r="719">
          <cell r="A719" t="str">
            <v>ES09000225</v>
          </cell>
          <cell r="B719" t="str">
            <v>DISJUNTOR DIN TRIPOLAR 10A CURVA C  - TRILHO DIN</v>
          </cell>
          <cell r="C719" t="str">
            <v>UNID</v>
          </cell>
          <cell r="D719">
            <v>10</v>
          </cell>
          <cell r="E719">
            <v>290.3</v>
          </cell>
          <cell r="F719" t="str">
            <v>EQUIP E MAT ELETRICO</v>
          </cell>
          <cell r="G719" t="str">
            <v>12 - ESTOQUE ALMOXARIFADO GERAL</v>
          </cell>
          <cell r="H719" t="str">
            <v>Sim</v>
          </cell>
        </row>
        <row r="720">
          <cell r="A720" t="str">
            <v>ES18000615</v>
          </cell>
          <cell r="B720" t="str">
            <v>PONTA DIAMANTADA CONICA PONTIAGUDA - Nº 3195 FF - FG</v>
          </cell>
          <cell r="C720" t="str">
            <v>UNID</v>
          </cell>
          <cell r="D720">
            <v>0</v>
          </cell>
          <cell r="E720">
            <v>0</v>
          </cell>
          <cell r="F720" t="str">
            <v>EQUIP E MAT ODONTOLOGICO</v>
          </cell>
          <cell r="G720" t="str">
            <v>12 - ESTOQUE ALMOXARIFADO GERAL</v>
          </cell>
          <cell r="H720" t="str">
            <v>Sim</v>
          </cell>
        </row>
        <row r="721">
          <cell r="A721" t="str">
            <v>ES12000098</v>
          </cell>
          <cell r="B721" t="str">
            <v>SUPORTE REDE MESA PING PONG</v>
          </cell>
          <cell r="C721" t="str">
            <v>UNID</v>
          </cell>
          <cell r="D721">
            <v>0</v>
          </cell>
          <cell r="E721">
            <v>0</v>
          </cell>
          <cell r="F721" t="str">
            <v>EQUIP E MAT ESPORTIVO</v>
          </cell>
          <cell r="G721" t="str">
            <v>12 - ESTOQUE ALMOXARIFADO GERAL</v>
          </cell>
          <cell r="H721" t="str">
            <v>Sim</v>
          </cell>
        </row>
        <row r="722">
          <cell r="A722" t="str">
            <v>ES05000016</v>
          </cell>
          <cell r="B722" t="str">
            <v>FECHADURA INTERNA</v>
          </cell>
          <cell r="C722" t="str">
            <v>UNID</v>
          </cell>
          <cell r="D722">
            <v>0</v>
          </cell>
          <cell r="E722">
            <v>0</v>
          </cell>
          <cell r="F722" t="str">
            <v>FERRAMENTAS E FERRAGENS</v>
          </cell>
          <cell r="G722" t="str">
            <v>12 - ESTOQUE ALMOXARIFADO GERAL</v>
          </cell>
          <cell r="H722" t="str">
            <v>Sim</v>
          </cell>
        </row>
        <row r="723">
          <cell r="A723" t="str">
            <v>ES09000134</v>
          </cell>
          <cell r="B723" t="str">
            <v>CONDULETE ALUMINIO TIPO E 1 POL COM TAMPA</v>
          </cell>
          <cell r="C723" t="str">
            <v>UNID</v>
          </cell>
          <cell r="D723">
            <v>0</v>
          </cell>
          <cell r="E723">
            <v>0</v>
          </cell>
          <cell r="F723" t="str">
            <v>EQUIP E MAT ELETRICO</v>
          </cell>
          <cell r="G723" t="str">
            <v>12 - ESTOQUE ALMOXARIFADO GERAL</v>
          </cell>
          <cell r="H723" t="str">
            <v>Sim</v>
          </cell>
        </row>
        <row r="724">
          <cell r="A724" t="str">
            <v>ES11000219</v>
          </cell>
          <cell r="B724" t="str">
            <v>PAPEL A4 BRANCO 90 GRAMAS PCT 500 FL</v>
          </cell>
          <cell r="C724" t="str">
            <v>UNID</v>
          </cell>
          <cell r="D724">
            <v>131</v>
          </cell>
          <cell r="E724">
            <v>3407.46</v>
          </cell>
          <cell r="F724" t="str">
            <v>MATERIAL DE ESCRITORIO</v>
          </cell>
          <cell r="G724" t="str">
            <v>12 - ESTOQUE ALMOXARIFADO GERAL</v>
          </cell>
          <cell r="H724" t="str">
            <v>Sim</v>
          </cell>
        </row>
        <row r="725">
          <cell r="A725" t="str">
            <v>ES09000075</v>
          </cell>
          <cell r="B725" t="str">
            <v>CABO FLEXIVEL PRETO 4,0MM 750V - ROLO 100 M</v>
          </cell>
          <cell r="C725" t="str">
            <v>ROLO</v>
          </cell>
          <cell r="D725">
            <v>1</v>
          </cell>
          <cell r="E725">
            <v>301.31</v>
          </cell>
          <cell r="F725" t="str">
            <v>EQUIP E MAT ELETRICO</v>
          </cell>
          <cell r="G725" t="str">
            <v>12 - ESTOQUE ALMOXARIFADO GERAL</v>
          </cell>
          <cell r="H725" t="str">
            <v>Sim</v>
          </cell>
        </row>
        <row r="726">
          <cell r="A726" t="str">
            <v>ES09000519</v>
          </cell>
          <cell r="B726" t="str">
            <v>RELE FALTA DE FASE PPNF - 220VCA</v>
          </cell>
          <cell r="C726" t="str">
            <v>UNID</v>
          </cell>
          <cell r="D726">
            <v>14</v>
          </cell>
          <cell r="E726">
            <v>803.79</v>
          </cell>
          <cell r="F726" t="str">
            <v>EQUIP E MAT ELETRICO</v>
          </cell>
          <cell r="G726" t="str">
            <v>12 - ESTOQUE ALMOXARIFADO GERAL</v>
          </cell>
          <cell r="H726" t="str">
            <v>Sim</v>
          </cell>
        </row>
        <row r="727">
          <cell r="A727" t="str">
            <v>ES11000310</v>
          </cell>
          <cell r="B727" t="str">
            <v>PAPEL VEGETAL 90G ROLO 914MM X 50M</v>
          </cell>
          <cell r="C727" t="str">
            <v>UNID</v>
          </cell>
          <cell r="D727">
            <v>2</v>
          </cell>
          <cell r="E727">
            <v>560.26</v>
          </cell>
          <cell r="F727" t="str">
            <v>MATERIAL DE ESCRITORIO</v>
          </cell>
          <cell r="G727" t="str">
            <v>12 - ESTOQUE ALMOXARIFADO GERAL</v>
          </cell>
          <cell r="H727" t="str">
            <v>Sim</v>
          </cell>
        </row>
        <row r="728">
          <cell r="A728" t="str">
            <v>ES11000399</v>
          </cell>
          <cell r="B728" t="str">
            <v>TINTA GUACHE COR AMARELA POTE 250 ML</v>
          </cell>
          <cell r="C728" t="str">
            <v>UNID</v>
          </cell>
          <cell r="D728">
            <v>0</v>
          </cell>
          <cell r="E728">
            <v>0</v>
          </cell>
          <cell r="F728" t="str">
            <v>MATERIAL DE ESCRITORIO</v>
          </cell>
          <cell r="G728" t="str">
            <v>12 - ESTOQUE ALMOXARIFADO GERAL</v>
          </cell>
          <cell r="H728" t="str">
            <v>Sim</v>
          </cell>
        </row>
        <row r="729">
          <cell r="A729" t="str">
            <v>ES27000041</v>
          </cell>
          <cell r="B729" t="str">
            <v>TOALHA DE BANHO BRANCA - 76 CM X 1,52 CM</v>
          </cell>
          <cell r="C729" t="str">
            <v>UNID</v>
          </cell>
          <cell r="D729">
            <v>146</v>
          </cell>
          <cell r="E729">
            <v>4101.1400000000003</v>
          </cell>
          <cell r="F729" t="str">
            <v>CAMA/MESA/BANHO</v>
          </cell>
          <cell r="G729" t="str">
            <v>12 - ESTOQUE ALMOXARIFADO GERAL</v>
          </cell>
          <cell r="H729" t="str">
            <v>Sim</v>
          </cell>
        </row>
        <row r="730">
          <cell r="A730" t="str">
            <v>ES27000174</v>
          </cell>
          <cell r="B730" t="str">
            <v>CALCA COS DE ELASTICO FEMININO AZUL MARINHO - TAM 44</v>
          </cell>
          <cell r="C730" t="str">
            <v>UNID</v>
          </cell>
          <cell r="D730">
            <v>2</v>
          </cell>
          <cell r="E730">
            <v>108.85</v>
          </cell>
          <cell r="F730" t="str">
            <v>UNIFORME</v>
          </cell>
          <cell r="G730" t="str">
            <v>12 - ESTOQUE ALMOXARIFADO GERAL</v>
          </cell>
          <cell r="H730" t="str">
            <v>Sim</v>
          </cell>
        </row>
        <row r="731">
          <cell r="A731" t="str">
            <v>ES27000241</v>
          </cell>
          <cell r="B731" t="str">
            <v>CALCA SOCIAL MASCULINO AZUL MARINHO TAM 44</v>
          </cell>
          <cell r="C731" t="str">
            <v>UNID</v>
          </cell>
          <cell r="D731">
            <v>16</v>
          </cell>
          <cell r="E731">
            <v>836.49</v>
          </cell>
          <cell r="F731" t="str">
            <v>UNIFORME</v>
          </cell>
          <cell r="G731" t="str">
            <v>12 - ESTOQUE ALMOXARIFADO GERAL</v>
          </cell>
          <cell r="H731" t="str">
            <v>Sim</v>
          </cell>
        </row>
        <row r="732">
          <cell r="A732" t="str">
            <v>ES27000457</v>
          </cell>
          <cell r="B732" t="str">
            <v>CAMISA POLO UNISSEX GENERICA - TAM G (44-46)</v>
          </cell>
          <cell r="C732" t="str">
            <v>UNID</v>
          </cell>
          <cell r="D732">
            <v>4</v>
          </cell>
          <cell r="E732">
            <v>141.83000000000001</v>
          </cell>
          <cell r="F732" t="str">
            <v>UNIFORME</v>
          </cell>
          <cell r="G732" t="str">
            <v>12 - ESTOQUE ALMOXARIFADO GERAL</v>
          </cell>
          <cell r="H732" t="str">
            <v>Sim</v>
          </cell>
        </row>
        <row r="733">
          <cell r="A733" t="str">
            <v>ES07000499</v>
          </cell>
          <cell r="B733" t="str">
            <v>PINCEL CHATO NR 8 - CABO LONGO</v>
          </cell>
          <cell r="C733" t="str">
            <v>UNID</v>
          </cell>
          <cell r="D733">
            <v>265</v>
          </cell>
          <cell r="E733">
            <v>344.23</v>
          </cell>
          <cell r="F733" t="str">
            <v>ARTESANATO</v>
          </cell>
          <cell r="G733" t="str">
            <v>12 - ESTOQUE ALMOXARIFADO GERAL</v>
          </cell>
          <cell r="H733" t="str">
            <v>Sim</v>
          </cell>
        </row>
        <row r="734">
          <cell r="A734" t="str">
            <v>ES07000363</v>
          </cell>
          <cell r="B734" t="str">
            <v>LINHA PARA BORDAR ALGODAO EGIPCIO COR LILAS - 350 METROS</v>
          </cell>
          <cell r="C734" t="str">
            <v>UNID</v>
          </cell>
          <cell r="D734">
            <v>40</v>
          </cell>
          <cell r="E734">
            <v>330</v>
          </cell>
          <cell r="F734" t="str">
            <v>ARTESANATO</v>
          </cell>
          <cell r="G734" t="str">
            <v>12 - ESTOQUE ALMOXARIFADO GERAL</v>
          </cell>
          <cell r="H734" t="str">
            <v>Sim</v>
          </cell>
        </row>
        <row r="735">
          <cell r="A735" t="str">
            <v>ES27000213</v>
          </cell>
          <cell r="B735" t="str">
            <v>CALCA JEANS MASCULINO TAM 54 (EXG)</v>
          </cell>
          <cell r="C735" t="str">
            <v>UNID</v>
          </cell>
          <cell r="D735">
            <v>0</v>
          </cell>
          <cell r="E735">
            <v>0</v>
          </cell>
          <cell r="F735" t="str">
            <v>UNIFORME</v>
          </cell>
          <cell r="G735" t="str">
            <v>12 - ESTOQUE ALMOXARIFADO GERAL</v>
          </cell>
          <cell r="H735" t="str">
            <v>Sim</v>
          </cell>
        </row>
        <row r="736">
          <cell r="A736" t="str">
            <v>ES07000073</v>
          </cell>
          <cell r="B736" t="str">
            <v>BOTAO LEITOSO TIPO CAMISA 01 CM COR AMARELA - GROSA 144 UNIDADES</v>
          </cell>
          <cell r="C736" t="str">
            <v>PACOTE</v>
          </cell>
          <cell r="D736">
            <v>0</v>
          </cell>
          <cell r="E736">
            <v>0</v>
          </cell>
          <cell r="F736" t="str">
            <v>ARTESANATO</v>
          </cell>
          <cell r="G736" t="str">
            <v>12 - ESTOQUE ALMOXARIFADO GERAL</v>
          </cell>
          <cell r="H736" t="str">
            <v>Sim</v>
          </cell>
        </row>
        <row r="737">
          <cell r="A737" t="str">
            <v>ES27000065</v>
          </cell>
          <cell r="B737" t="str">
            <v>AGASALHO COLEGIO SESC TAM 16</v>
          </cell>
          <cell r="C737" t="str">
            <v>UNID</v>
          </cell>
          <cell r="D737">
            <v>0</v>
          </cell>
          <cell r="E737">
            <v>0</v>
          </cell>
          <cell r="F737" t="str">
            <v>UNIFORME</v>
          </cell>
          <cell r="G737" t="str">
            <v>12 - ESTOQUE ALMOXARIFADO GERAL</v>
          </cell>
          <cell r="H737" t="str">
            <v>Sim</v>
          </cell>
        </row>
        <row r="738">
          <cell r="A738" t="str">
            <v>ES24000156</v>
          </cell>
          <cell r="B738" t="str">
            <v>COLETE BRIGADISTA PROFISSIONAL - TAMANHO G</v>
          </cell>
          <cell r="C738" t="str">
            <v>UNID</v>
          </cell>
          <cell r="D738">
            <v>3</v>
          </cell>
          <cell r="E738">
            <v>149.69999999999999</v>
          </cell>
          <cell r="F738" t="str">
            <v>EQUIP PROTECAO INDIVIDUAL(EPI)</v>
          </cell>
          <cell r="G738" t="str">
            <v>12 - ESTOQUE ALMOXARIFADO GERAL</v>
          </cell>
          <cell r="H738" t="str">
            <v>Sim</v>
          </cell>
        </row>
        <row r="739">
          <cell r="A739" t="str">
            <v>ES11000357</v>
          </cell>
          <cell r="B739" t="str">
            <v>PROTETOR RIGIDO PARA CRACHA VERTICAL - HORIZONTAL - PACOTE COM 100 UNID</v>
          </cell>
          <cell r="C739" t="str">
            <v>UNID</v>
          </cell>
          <cell r="D739">
            <v>0</v>
          </cell>
          <cell r="E739">
            <v>0</v>
          </cell>
          <cell r="F739" t="str">
            <v>MATERIAL DE ESCRITORIO</v>
          </cell>
          <cell r="G739" t="str">
            <v>12 - ESTOQUE ALMOXARIFADO GERAL</v>
          </cell>
          <cell r="H739" t="str">
            <v>Sim</v>
          </cell>
        </row>
        <row r="740">
          <cell r="A740" t="str">
            <v>ES12000147</v>
          </cell>
          <cell r="B740" t="str">
            <v>BOLA DE BORRACHA MEDICINE BALL 4 KG</v>
          </cell>
          <cell r="C740" t="str">
            <v>UNID</v>
          </cell>
          <cell r="D740">
            <v>0</v>
          </cell>
          <cell r="E740">
            <v>0</v>
          </cell>
          <cell r="F740" t="str">
            <v>EQUIP E MAT ESPORTIVO</v>
          </cell>
          <cell r="G740" t="str">
            <v>12 - ESTOQUE ALMOXARIFADO GERAL</v>
          </cell>
          <cell r="H740" t="str">
            <v>Sim</v>
          </cell>
        </row>
        <row r="741">
          <cell r="A741" t="str">
            <v>ES27000024</v>
          </cell>
          <cell r="B741" t="str">
            <v>PROTETOR DE COLCHAO QUEEN SLIP - MEDIDAS 158 X 198 X 30 CM</v>
          </cell>
          <cell r="C741" t="str">
            <v>UNID</v>
          </cell>
          <cell r="D741">
            <v>0</v>
          </cell>
          <cell r="E741">
            <v>0</v>
          </cell>
          <cell r="F741" t="str">
            <v>CAMA/MESA/BANHO</v>
          </cell>
          <cell r="G741" t="str">
            <v>12 - ESTOQUE ALMOXARIFADO GERAL</v>
          </cell>
          <cell r="H741" t="str">
            <v>Sim</v>
          </cell>
        </row>
        <row r="742">
          <cell r="A742" t="str">
            <v>ES12000223</v>
          </cell>
          <cell r="B742" t="str">
            <v>PLACA DE TATAME PARA JUDO - 1M X 1M COM 40MM DE ESPESSURA</v>
          </cell>
          <cell r="C742" t="str">
            <v>UNID</v>
          </cell>
          <cell r="D742">
            <v>0</v>
          </cell>
          <cell r="E742">
            <v>0</v>
          </cell>
          <cell r="F742" t="str">
            <v>EQUIP E MAT ESPORTIVO</v>
          </cell>
          <cell r="G742" t="str">
            <v>12 - ESTOQUE ALMOXARIFADO GERAL</v>
          </cell>
          <cell r="H742" t="str">
            <v>Sim</v>
          </cell>
        </row>
        <row r="743">
          <cell r="A743" t="str">
            <v>ES24000319</v>
          </cell>
          <cell r="B743" t="str">
            <v>SAPATO OCUPACIONAL IMPERMEAVEL EM EVA SEM CADARCO NA COR PRETO NR 38</v>
          </cell>
          <cell r="C743" t="str">
            <v>PARES</v>
          </cell>
          <cell r="D743">
            <v>7</v>
          </cell>
          <cell r="E743">
            <v>533.96</v>
          </cell>
          <cell r="F743" t="str">
            <v>EQUIP PROTECAO INDIVIDUAL(EPI)</v>
          </cell>
          <cell r="G743" t="str">
            <v>12 - ESTOQUE ALMOXARIFADO GERAL</v>
          </cell>
          <cell r="H743" t="str">
            <v>Sim</v>
          </cell>
        </row>
        <row r="744">
          <cell r="A744" t="str">
            <v>ES09000459</v>
          </cell>
          <cell r="B744" t="str">
            <v>PLACA IDENTIFICACAO TOMADA TENSAO 220V AUTOADESIVA ALUM. 1,5 X 3,5CM 0,5MM ESPESSURA</v>
          </cell>
          <cell r="C744" t="str">
            <v>UNID</v>
          </cell>
          <cell r="D744">
            <v>100</v>
          </cell>
          <cell r="E744">
            <v>139</v>
          </cell>
          <cell r="F744" t="str">
            <v>EQUIP E MAT ELETRICO</v>
          </cell>
          <cell r="G744" t="str">
            <v>12 - ESTOQUE ALMOXARIFADO GERAL</v>
          </cell>
          <cell r="H744" t="str">
            <v>Sim</v>
          </cell>
        </row>
        <row r="745">
          <cell r="A745" t="str">
            <v>ES09000846</v>
          </cell>
          <cell r="B745" t="str">
            <v>SENSOR DE PRESENCA COM FOTOCELULA 360 GRAUS</v>
          </cell>
          <cell r="C745" t="str">
            <v>UNID</v>
          </cell>
          <cell r="D745">
            <v>0</v>
          </cell>
          <cell r="E745">
            <v>0</v>
          </cell>
          <cell r="F745" t="str">
            <v>EQUIP E MAT ELETRICO</v>
          </cell>
          <cell r="G745" t="str">
            <v>12 - ESTOQUE ALMOXARIFADO GERAL</v>
          </cell>
          <cell r="H745" t="str">
            <v>Sim</v>
          </cell>
        </row>
        <row r="746">
          <cell r="A746" t="str">
            <v>ES09000656</v>
          </cell>
          <cell r="B746" t="str">
            <v>CABO UNIPOLAR COM SECÇÃO NOMINAL 10MM - AZUL</v>
          </cell>
          <cell r="C746" t="str">
            <v>M</v>
          </cell>
          <cell r="D746">
            <v>0</v>
          </cell>
          <cell r="E746">
            <v>0</v>
          </cell>
          <cell r="F746" t="str">
            <v>EQUIP E MAT ELETRICO</v>
          </cell>
          <cell r="G746" t="str">
            <v>12 - ESTOQUE ALMOXARIFADO GERAL</v>
          </cell>
          <cell r="H746" t="str">
            <v>Sim</v>
          </cell>
        </row>
        <row r="747">
          <cell r="A747" t="str">
            <v>ES09000669</v>
          </cell>
          <cell r="B747" t="str">
            <v>CABO UNIPOLAR COM SECÇÃO NOMINAL 35MM - AZUL</v>
          </cell>
          <cell r="C747" t="str">
            <v>M</v>
          </cell>
          <cell r="D747">
            <v>0</v>
          </cell>
          <cell r="E747">
            <v>0</v>
          </cell>
          <cell r="F747" t="str">
            <v>EQUIP E MAT ELETRICO</v>
          </cell>
          <cell r="G747" t="str">
            <v>12 - ESTOQUE ALMOXARIFADO GERAL</v>
          </cell>
          <cell r="H747" t="str">
            <v>Sim</v>
          </cell>
        </row>
        <row r="748">
          <cell r="A748" t="str">
            <v>ES09000128</v>
          </cell>
          <cell r="B748" t="str">
            <v>CONDULETE ALUMINIO MULTIPLO X 1" SEM TAMPA</v>
          </cell>
          <cell r="C748" t="str">
            <v>UNID</v>
          </cell>
          <cell r="D748">
            <v>0</v>
          </cell>
          <cell r="E748">
            <v>0</v>
          </cell>
          <cell r="F748" t="str">
            <v>EQUIP E MAT ELETRICO</v>
          </cell>
          <cell r="G748" t="str">
            <v>12 - ESTOQUE ALMOXARIFADO GERAL</v>
          </cell>
          <cell r="H748" t="str">
            <v>Sim</v>
          </cell>
        </row>
        <row r="749">
          <cell r="A749" t="str">
            <v>ES11000299</v>
          </cell>
          <cell r="B749" t="str">
            <v>PAPEL SEDA AZUL ESCURO MULTIPLO 10 UNIDADES</v>
          </cell>
          <cell r="C749" t="str">
            <v>PACOTE</v>
          </cell>
          <cell r="D749">
            <v>38</v>
          </cell>
          <cell r="E749">
            <v>75.22</v>
          </cell>
          <cell r="F749" t="str">
            <v>MATERIAL DE ESCRITORIO</v>
          </cell>
          <cell r="G749" t="str">
            <v>12 - ESTOQUE ALMOXARIFADO GERAL</v>
          </cell>
          <cell r="H749" t="str">
            <v>Sim</v>
          </cell>
        </row>
        <row r="750">
          <cell r="A750" t="str">
            <v>ES11000287</v>
          </cell>
          <cell r="B750" t="str">
            <v>PAPEL LAMINADO AZUL MULTIPLO DE 10 UNIDADES</v>
          </cell>
          <cell r="C750" t="str">
            <v>PACOTE</v>
          </cell>
          <cell r="D750">
            <v>30</v>
          </cell>
          <cell r="E750">
            <v>765</v>
          </cell>
          <cell r="F750" t="str">
            <v>MATERIAL DE ESCRITORIO</v>
          </cell>
          <cell r="G750" t="str">
            <v>12 - ESTOQUE ALMOXARIFADO GERAL</v>
          </cell>
          <cell r="H750" t="str">
            <v>Sim</v>
          </cell>
        </row>
        <row r="751">
          <cell r="A751" t="str">
            <v>ES05000555</v>
          </cell>
          <cell r="B751" t="str">
            <v>RASPADOR DE REJUNTE</v>
          </cell>
          <cell r="C751" t="str">
            <v>UNID</v>
          </cell>
          <cell r="D751">
            <v>8</v>
          </cell>
          <cell r="E751">
            <v>348.8</v>
          </cell>
          <cell r="F751" t="str">
            <v>TINTA E AFINS</v>
          </cell>
          <cell r="G751" t="str">
            <v>12 - ESTOQUE ALMOXARIFADO GERAL</v>
          </cell>
          <cell r="H751" t="str">
            <v>Sim</v>
          </cell>
        </row>
        <row r="752">
          <cell r="A752" t="str">
            <v>ES11000420</v>
          </cell>
          <cell r="B752" t="str">
            <v>TNT ROSA ROLO 50 METROS</v>
          </cell>
          <cell r="C752" t="str">
            <v>UNID</v>
          </cell>
          <cell r="D752">
            <v>0</v>
          </cell>
          <cell r="E752">
            <v>0</v>
          </cell>
          <cell r="F752" t="str">
            <v>MATERIAL DE ESCRITORIO</v>
          </cell>
          <cell r="G752" t="str">
            <v>12 - ESTOQUE ALMOXARIFADO GERAL</v>
          </cell>
          <cell r="H752" t="str">
            <v>Sim</v>
          </cell>
        </row>
        <row r="753">
          <cell r="A753" t="str">
            <v>ES18001303</v>
          </cell>
          <cell r="B753" t="str">
            <v>SORO FISIOLOGICO 0,9% COM BICO DOSADOR - FRASCO 100 ML</v>
          </cell>
          <cell r="C753" t="str">
            <v>FRASCO</v>
          </cell>
          <cell r="D753">
            <v>0</v>
          </cell>
          <cell r="E753">
            <v>0</v>
          </cell>
          <cell r="F753" t="str">
            <v>EQUIP E MAT MEDICO</v>
          </cell>
          <cell r="G753" t="str">
            <v>12 - ESTOQUE ALMOXARIFADO GERAL</v>
          </cell>
          <cell r="H753" t="str">
            <v>Sim</v>
          </cell>
        </row>
        <row r="754">
          <cell r="A754" t="str">
            <v>ES24000084</v>
          </cell>
          <cell r="B754" t="str">
            <v>BOTINA DE SEGURANCA PRETA COM CADARCO BICO TIPO COMPOSITE NR 41</v>
          </cell>
          <cell r="C754" t="str">
            <v>PARES</v>
          </cell>
          <cell r="D754">
            <v>0</v>
          </cell>
          <cell r="E754">
            <v>0</v>
          </cell>
          <cell r="F754" t="str">
            <v>EQUIP PROTECAO INDIVIDUAL(EPI)</v>
          </cell>
          <cell r="G754" t="str">
            <v>12 - ESTOQUE ALMOXARIFADO GERAL</v>
          </cell>
          <cell r="H754" t="str">
            <v>Sim</v>
          </cell>
        </row>
        <row r="755">
          <cell r="A755" t="str">
            <v>ES09000465</v>
          </cell>
          <cell r="B755" t="str">
            <v>PLUG ADAPTADOR REVERSO DE TOMADA 2P+T</v>
          </cell>
          <cell r="C755" t="str">
            <v>UNID</v>
          </cell>
          <cell r="D755">
            <v>359</v>
          </cell>
          <cell r="E755">
            <v>1403.62</v>
          </cell>
          <cell r="F755" t="str">
            <v>EQUIP E MAT ELETRICO</v>
          </cell>
          <cell r="G755" t="str">
            <v>12 - ESTOQUE ALMOXARIFADO GERAL</v>
          </cell>
          <cell r="H755" t="str">
            <v>Sim</v>
          </cell>
        </row>
        <row r="756">
          <cell r="A756" t="str">
            <v>ES09000068</v>
          </cell>
          <cell r="B756" t="str">
            <v>CABO FLEXIVEL AZUL 4,0MM 750V - ROLO 100 M</v>
          </cell>
          <cell r="C756" t="str">
            <v>ROLO</v>
          </cell>
          <cell r="D756">
            <v>3</v>
          </cell>
          <cell r="E756">
            <v>926.33</v>
          </cell>
          <cell r="F756" t="str">
            <v>EQUIP E MAT ELETRICO</v>
          </cell>
          <cell r="G756" t="str">
            <v>12 - ESTOQUE ALMOXARIFADO GERAL</v>
          </cell>
          <cell r="H756" t="str">
            <v>Sim</v>
          </cell>
        </row>
        <row r="757">
          <cell r="A757" t="str">
            <v>ES15000038</v>
          </cell>
          <cell r="B757" t="str">
            <v>DESENTUPIDOR DE VASO SANITARIO</v>
          </cell>
          <cell r="C757" t="str">
            <v>UNID</v>
          </cell>
          <cell r="D757">
            <v>0</v>
          </cell>
          <cell r="E757">
            <v>0</v>
          </cell>
          <cell r="F757" t="str">
            <v>EQUIP E MAT HIGIENE E LIMPEZA</v>
          </cell>
          <cell r="G757" t="str">
            <v>12 - ESTOQUE ALMOXARIFADO GERAL</v>
          </cell>
          <cell r="H757" t="str">
            <v>Sim</v>
          </cell>
        </row>
        <row r="758">
          <cell r="A758" t="str">
            <v>ES11000263</v>
          </cell>
          <cell r="B758" t="str">
            <v>PAPEL CREPOM METALIZADO MULTIPLO DE 10 UNIDADES</v>
          </cell>
          <cell r="C758" t="str">
            <v>PACOTE</v>
          </cell>
          <cell r="D758">
            <v>45</v>
          </cell>
          <cell r="E758">
            <v>74.290000000000006</v>
          </cell>
          <cell r="F758" t="str">
            <v>MATERIAL DE ESCRITORIO</v>
          </cell>
          <cell r="G758" t="str">
            <v>12 - ESTOQUE ALMOXARIFADO GERAL</v>
          </cell>
          <cell r="H758" t="str">
            <v>Sim</v>
          </cell>
        </row>
        <row r="759">
          <cell r="A759" t="str">
            <v>ES06000078</v>
          </cell>
          <cell r="B759" t="str">
            <v>SACO PLASTICO EM POLIETILENO DE ALTA DENSIDADE (PEAD) - 60 CM X 80 CM</v>
          </cell>
          <cell r="C759" t="str">
            <v>PACOTE</v>
          </cell>
          <cell r="D759">
            <v>0</v>
          </cell>
          <cell r="E759">
            <v>0</v>
          </cell>
          <cell r="F759" t="str">
            <v>MATERIAL DESCARTAVEL COZINHA</v>
          </cell>
          <cell r="G759" t="str">
            <v>12 - ESTOQUE ALMOXARIFADO GERAL</v>
          </cell>
          <cell r="H759" t="str">
            <v>Sim</v>
          </cell>
        </row>
        <row r="760">
          <cell r="A760" t="str">
            <v>ES24000172</v>
          </cell>
          <cell r="B760" t="str">
            <v>KIT PROTETOR FACIAL  PARA CAPACETE - MSA</v>
          </cell>
          <cell r="C760" t="str">
            <v>UNID</v>
          </cell>
          <cell r="D760">
            <v>2</v>
          </cell>
          <cell r="E760">
            <v>511.84</v>
          </cell>
          <cell r="F760" t="str">
            <v>EQUIP PROTECAO INDIVIDUAL(EPI)</v>
          </cell>
          <cell r="G760" t="str">
            <v>12 - ESTOQUE ALMOXARIFADO GERAL</v>
          </cell>
          <cell r="H760" t="str">
            <v>Sim</v>
          </cell>
        </row>
        <row r="761">
          <cell r="A761" t="str">
            <v>ES18001261</v>
          </cell>
          <cell r="B761" t="str">
            <v>SACO DE LIXO INFECTANTE 15 L PACOTE 100 UNIDADES</v>
          </cell>
          <cell r="C761" t="str">
            <v>PACOTE</v>
          </cell>
          <cell r="D761">
            <v>277</v>
          </cell>
          <cell r="E761">
            <v>3091.01</v>
          </cell>
          <cell r="F761" t="str">
            <v>EQUIP E MAT ODONTOLOGICO</v>
          </cell>
          <cell r="G761" t="str">
            <v>12 - ESTOQUE ALMOXARIFADO GERAL</v>
          </cell>
          <cell r="H761" t="str">
            <v>Sim</v>
          </cell>
        </row>
        <row r="762">
          <cell r="A762" t="str">
            <v>ES07000161</v>
          </cell>
          <cell r="B762" t="str">
            <v>CONTAS DE ACRILICO MULTICORES TEMAS DIVERSOS - PCT 250G</v>
          </cell>
          <cell r="C762" t="str">
            <v>PACOTE</v>
          </cell>
          <cell r="D762">
            <v>66</v>
          </cell>
          <cell r="E762">
            <v>999.9</v>
          </cell>
          <cell r="F762" t="str">
            <v>ARTESANATO</v>
          </cell>
          <cell r="G762" t="str">
            <v>12 - ESTOQUE ALMOXARIFADO GERAL</v>
          </cell>
          <cell r="H762" t="str">
            <v>Sim</v>
          </cell>
        </row>
        <row r="763">
          <cell r="A763" t="str">
            <v>ES27000723</v>
          </cell>
          <cell r="B763" t="str">
            <v>JALECO AZUL MANGA CURTA (PP ao EXG)</v>
          </cell>
          <cell r="C763" t="str">
            <v>UNID</v>
          </cell>
          <cell r="D763">
            <v>0</v>
          </cell>
          <cell r="E763">
            <v>0</v>
          </cell>
          <cell r="F763" t="str">
            <v>UNIFORME</v>
          </cell>
          <cell r="G763" t="str">
            <v>12 - ESTOQUE ALMOXARIFADO GERAL</v>
          </cell>
          <cell r="H763" t="str">
            <v>Sim</v>
          </cell>
        </row>
        <row r="764">
          <cell r="A764" t="str">
            <v>ES27000561</v>
          </cell>
          <cell r="B764" t="str">
            <v>CAMISA TURISMO SOCIAL VIAJE COM O SESC COR BRANCA TAM G</v>
          </cell>
          <cell r="C764" t="str">
            <v>UNID</v>
          </cell>
          <cell r="D764">
            <v>0</v>
          </cell>
          <cell r="E764">
            <v>0</v>
          </cell>
          <cell r="F764" t="str">
            <v>UNIFORME</v>
          </cell>
          <cell r="G764" t="str">
            <v>12 - ESTOQUE ALMOXARIFADO GERAL</v>
          </cell>
          <cell r="H764" t="str">
            <v>Sim</v>
          </cell>
        </row>
        <row r="765">
          <cell r="A765" t="str">
            <v>ES07000369</v>
          </cell>
          <cell r="B765" t="str">
            <v>LINHA PARA BORDAR ALGODAO EGIPCIO COR VERDE CLARO - 240 METROS</v>
          </cell>
          <cell r="C765" t="str">
            <v>UNID</v>
          </cell>
          <cell r="D765">
            <v>2</v>
          </cell>
          <cell r="E765">
            <v>16.5</v>
          </cell>
          <cell r="F765" t="str">
            <v>ARTESANATO</v>
          </cell>
          <cell r="G765" t="str">
            <v>12 - ESTOQUE ALMOXARIFADO GERAL</v>
          </cell>
          <cell r="H765" t="str">
            <v>Sim</v>
          </cell>
        </row>
        <row r="766">
          <cell r="A766" t="str">
            <v>ES09000374</v>
          </cell>
          <cell r="B766" t="str">
            <v>LAMPADA LED AZUL  20W TUBULAR DE 1.20M T8  BIVOLT G13</v>
          </cell>
          <cell r="C766" t="str">
            <v>UNID</v>
          </cell>
          <cell r="D766">
            <v>0</v>
          </cell>
          <cell r="E766">
            <v>0</v>
          </cell>
          <cell r="F766" t="str">
            <v>EQUIP E MAT ELETRICO</v>
          </cell>
          <cell r="G766" t="str">
            <v>12 - ESTOQUE ALMOXARIFADO GERAL</v>
          </cell>
          <cell r="H766" t="str">
            <v>Sim</v>
          </cell>
        </row>
        <row r="767">
          <cell r="A767" t="str">
            <v>ES09000478</v>
          </cell>
          <cell r="B767" t="str">
            <v>PULSADOR DE CAMPAINHA - CONJUNTO COMPLETO COM PLACA 4 X 2 250V 10A BRANCO</v>
          </cell>
          <cell r="C767" t="str">
            <v>UNID</v>
          </cell>
          <cell r="D767">
            <v>59</v>
          </cell>
          <cell r="E767">
            <v>885</v>
          </cell>
          <cell r="F767" t="str">
            <v>EQUIP E MAT ELETRICO</v>
          </cell>
          <cell r="G767" t="str">
            <v>12 - ESTOQUE ALMOXARIFADO GERAL</v>
          </cell>
          <cell r="H767" t="str">
            <v>Sim</v>
          </cell>
        </row>
        <row r="768">
          <cell r="A768" t="str">
            <v>ES09000652</v>
          </cell>
          <cell r="B768" t="str">
            <v>TOMADA 2P+T 20A 250V DE EMBUTIR COM PLACA NA COR BRANCA 4X2</v>
          </cell>
          <cell r="C768" t="str">
            <v>UNID</v>
          </cell>
          <cell r="D768">
            <v>0</v>
          </cell>
          <cell r="E768">
            <v>0</v>
          </cell>
          <cell r="F768" t="str">
            <v>EQUIP E MAT ELETRICO</v>
          </cell>
          <cell r="G768" t="str">
            <v>12 - ESTOQUE ALMOXARIFADO GERAL</v>
          </cell>
          <cell r="H768" t="str">
            <v>Sim</v>
          </cell>
        </row>
        <row r="769">
          <cell r="A769" t="str">
            <v>ES27000815</v>
          </cell>
          <cell r="B769" t="str">
            <v>CALCA COLEGIO SESC MICROFIBRA UNISEX TAM 06</v>
          </cell>
          <cell r="C769" t="str">
            <v>UNID</v>
          </cell>
          <cell r="D769">
            <v>75</v>
          </cell>
          <cell r="E769">
            <v>1560</v>
          </cell>
          <cell r="F769" t="str">
            <v>UNIFORME</v>
          </cell>
          <cell r="G769" t="str">
            <v>12 - ESTOQUE ALMOXARIFADO GERAL</v>
          </cell>
          <cell r="H769" t="str">
            <v>Sim</v>
          </cell>
        </row>
        <row r="770">
          <cell r="A770" t="str">
            <v>ES09000819</v>
          </cell>
          <cell r="B770" t="str">
            <v>DISJUNTOR DIN TRIPOLAR 25A CURVA C - TRILHO DIN</v>
          </cell>
          <cell r="C770" t="str">
            <v>UNID</v>
          </cell>
          <cell r="D770">
            <v>1</v>
          </cell>
          <cell r="E770">
            <v>29.03</v>
          </cell>
          <cell r="F770" t="str">
            <v>EQUIP E MAT ELETRICO</v>
          </cell>
          <cell r="G770" t="str">
            <v>12 - ESTOQUE ALMOXARIFADO GERAL</v>
          </cell>
          <cell r="H770" t="str">
            <v>Sim</v>
          </cell>
        </row>
        <row r="771">
          <cell r="A771" t="str">
            <v>ES09000447</v>
          </cell>
          <cell r="B771" t="str">
            <v>MODULO TOMADA VERMELHA 2P+T 20A</v>
          </cell>
          <cell r="C771" t="str">
            <v>UNID</v>
          </cell>
          <cell r="D771">
            <v>0</v>
          </cell>
          <cell r="E771">
            <v>0</v>
          </cell>
          <cell r="F771" t="str">
            <v>EQUIP E MAT ELETRICO</v>
          </cell>
          <cell r="G771" t="str">
            <v>12 - ESTOQUE ALMOXARIFADO GERAL</v>
          </cell>
          <cell r="H771" t="str">
            <v>Sim</v>
          </cell>
        </row>
        <row r="772">
          <cell r="A772" t="str">
            <v>ES18001094</v>
          </cell>
          <cell r="B772" t="str">
            <v>INDICADOR QUIMICO CLASSE 5 -  PACOTE COM  250 UNIDADES</v>
          </cell>
          <cell r="C772" t="str">
            <v>PACOTE</v>
          </cell>
          <cell r="D772">
            <v>0</v>
          </cell>
          <cell r="E772">
            <v>0</v>
          </cell>
          <cell r="F772" t="str">
            <v>EQUIP E MAT ODONTOLOGICO</v>
          </cell>
          <cell r="G772" t="str">
            <v>12 - ESTOQUE ALMOXARIFADO GERAL</v>
          </cell>
          <cell r="H772" t="str">
            <v>Sim</v>
          </cell>
        </row>
        <row r="773">
          <cell r="A773" t="str">
            <v>ES24000033</v>
          </cell>
          <cell r="B773" t="str">
            <v>CALÇADO DE SEGURANÇATIPO PVC NR 37</v>
          </cell>
          <cell r="C773" t="str">
            <v>PARES</v>
          </cell>
          <cell r="D773">
            <v>5</v>
          </cell>
          <cell r="E773">
            <v>210.75</v>
          </cell>
          <cell r="F773" t="str">
            <v>EQUIP PROTECAO INDIVIDUAL(EPI)</v>
          </cell>
          <cell r="G773" t="str">
            <v>12 - ESTOQUE ALMOXARIFADO GERAL</v>
          </cell>
          <cell r="H773" t="str">
            <v>Sim</v>
          </cell>
        </row>
        <row r="774">
          <cell r="A774" t="str">
            <v>ES09000655</v>
          </cell>
          <cell r="B774" t="str">
            <v>CABO TRIPOLAR COM SEÇÃO NOMINAL 3 X 4,0MM</v>
          </cell>
          <cell r="C774" t="str">
            <v>M</v>
          </cell>
          <cell r="D774">
            <v>0</v>
          </cell>
          <cell r="E774">
            <v>0</v>
          </cell>
          <cell r="F774" t="str">
            <v>EQUIP E MAT ELETRICO</v>
          </cell>
          <cell r="G774" t="str">
            <v>12 - ESTOQUE ALMOXARIFADO GERAL</v>
          </cell>
          <cell r="H774" t="str">
            <v>Sim</v>
          </cell>
        </row>
        <row r="775">
          <cell r="A775" t="str">
            <v>ES09000661</v>
          </cell>
          <cell r="B775" t="str">
            <v>CABO UNIPOLAR COM SECÇÃO NOMINAL 16MM - VERDE</v>
          </cell>
          <cell r="C775" t="str">
            <v>M</v>
          </cell>
          <cell r="D775">
            <v>0</v>
          </cell>
          <cell r="E775">
            <v>0</v>
          </cell>
          <cell r="F775" t="str">
            <v>EQUIP E MAT ELETRICO</v>
          </cell>
          <cell r="G775" t="str">
            <v>12 - ESTOQUE ALMOXARIFADO GERAL</v>
          </cell>
          <cell r="H775" t="str">
            <v>Sim</v>
          </cell>
        </row>
        <row r="776">
          <cell r="A776" t="str">
            <v>ES24000343</v>
          </cell>
          <cell r="B776" t="str">
            <v>SAPATO OCUPACIONAL IMPERMEAVEL EM EVA SEM CADARCO NA COR BRANCO NR 38</v>
          </cell>
          <cell r="C776" t="str">
            <v>PARES</v>
          </cell>
          <cell r="D776">
            <v>9</v>
          </cell>
          <cell r="E776">
            <v>675.45</v>
          </cell>
          <cell r="F776" t="str">
            <v>EQUIP PROTECAO INDIVIDUAL(EPI)</v>
          </cell>
          <cell r="G776" t="str">
            <v>12 - ESTOQUE ALMOXARIFADO GERAL</v>
          </cell>
          <cell r="H776" t="str">
            <v>Sim</v>
          </cell>
        </row>
        <row r="777">
          <cell r="A777" t="str">
            <v>ES18000762</v>
          </cell>
          <cell r="B777" t="str">
            <v>ATADURA  UNIDADE 10 CM X  1,8 M</v>
          </cell>
          <cell r="C777" t="str">
            <v>UNID</v>
          </cell>
          <cell r="D777">
            <v>0</v>
          </cell>
          <cell r="E777">
            <v>0</v>
          </cell>
          <cell r="F777" t="str">
            <v>EQUIP E MAT MEDICO</v>
          </cell>
          <cell r="G777" t="str">
            <v>12 - ESTOQUE ALMOXARIFADO GERAL</v>
          </cell>
          <cell r="H777" t="str">
            <v>Sim</v>
          </cell>
        </row>
        <row r="778">
          <cell r="A778" t="str">
            <v>ES11000425</v>
          </cell>
          <cell r="B778" t="str">
            <v>CARTOLINA LARANJA</v>
          </cell>
          <cell r="C778" t="str">
            <v>UNID</v>
          </cell>
          <cell r="D778">
            <v>10</v>
          </cell>
          <cell r="E778">
            <v>8.6999999999999993</v>
          </cell>
          <cell r="F778" t="str">
            <v>MATERIAL DE ESCRITORIO</v>
          </cell>
          <cell r="G778" t="str">
            <v>12 - ESTOQUE ALMOXARIFADO GERAL</v>
          </cell>
          <cell r="H778" t="str">
            <v>Sim</v>
          </cell>
        </row>
        <row r="779">
          <cell r="A779" t="str">
            <v>ES15000176</v>
          </cell>
          <cell r="B779" t="str">
            <v>DESINFETANTE USO GERAL 5L / SEM DILUICAO /</v>
          </cell>
          <cell r="C779" t="str">
            <v>BOMB</v>
          </cell>
          <cell r="D779">
            <v>81</v>
          </cell>
          <cell r="E779">
            <v>880.47</v>
          </cell>
          <cell r="F779" t="str">
            <v>EQUIP E MAT HIGIENE E LIMPEZA</v>
          </cell>
          <cell r="G779" t="str">
            <v>12 - ESTOQUE ALMOXARIFADO GERAL</v>
          </cell>
          <cell r="H779" t="str">
            <v>Sim</v>
          </cell>
        </row>
        <row r="780">
          <cell r="A780" t="str">
            <v>ES06000035</v>
          </cell>
          <cell r="B780" t="str">
            <v>MEXEDOR PARA DRINK PCT COM 500 UNID</v>
          </cell>
          <cell r="C780" t="str">
            <v>UNID</v>
          </cell>
          <cell r="D780">
            <v>0</v>
          </cell>
          <cell r="E780">
            <v>0</v>
          </cell>
          <cell r="F780" t="str">
            <v>MATERIAL DESCARTAVEL COZINHA</v>
          </cell>
          <cell r="G780" t="str">
            <v>12 - ESTOQUE ALMOXARIFADO GERAL</v>
          </cell>
          <cell r="H780" t="str">
            <v>Sim</v>
          </cell>
        </row>
        <row r="781">
          <cell r="A781" t="str">
            <v>ES05000005</v>
          </cell>
          <cell r="B781" t="str">
            <v>AVENTAL TERMICO NEOPRENE HECULES</v>
          </cell>
          <cell r="C781" t="str">
            <v>UNID</v>
          </cell>
          <cell r="D781">
            <v>10</v>
          </cell>
          <cell r="E781">
            <v>111.46</v>
          </cell>
          <cell r="F781" t="str">
            <v>FERRAMENTAS E FERRAGENS</v>
          </cell>
          <cell r="G781" t="str">
            <v>12 - ESTOQUE ALMOXARIFADO GERAL</v>
          </cell>
          <cell r="H781" t="str">
            <v>Sim</v>
          </cell>
        </row>
        <row r="782">
          <cell r="A782" t="str">
            <v>ES15000072</v>
          </cell>
          <cell r="B782" t="str">
            <v>FLANELA BRANCA PACOTE 30 METROS</v>
          </cell>
          <cell r="C782" t="str">
            <v>UNID</v>
          </cell>
          <cell r="D782">
            <v>40</v>
          </cell>
          <cell r="E782">
            <v>2480.1</v>
          </cell>
          <cell r="F782" t="str">
            <v>EQUIP E MAT HIGIENE E LIMPEZA</v>
          </cell>
          <cell r="G782" t="str">
            <v>12 - ESTOQUE ALMOXARIFADO GERAL</v>
          </cell>
          <cell r="H782" t="str">
            <v>Sim</v>
          </cell>
        </row>
        <row r="783">
          <cell r="A783" t="str">
            <v>ES09000611</v>
          </cell>
          <cell r="B783" t="str">
            <v>UNIDUT CONICO DE ALUMINIO 1 1/2"</v>
          </cell>
          <cell r="C783" t="str">
            <v>UNID</v>
          </cell>
          <cell r="D783">
            <v>0</v>
          </cell>
          <cell r="E783">
            <v>0</v>
          </cell>
          <cell r="F783" t="str">
            <v>EQUIP E MAT ELETRICO</v>
          </cell>
          <cell r="G783" t="str">
            <v>12 - ESTOQUE ALMOXARIFADO GERAL</v>
          </cell>
          <cell r="H783" t="str">
            <v>Sim</v>
          </cell>
        </row>
        <row r="784">
          <cell r="A784" t="str">
            <v>ES09000120</v>
          </cell>
          <cell r="B784" t="str">
            <v>CONDULETE ALUMINIO LB 1 POL COM TAMPA</v>
          </cell>
          <cell r="C784" t="str">
            <v>UNID</v>
          </cell>
          <cell r="D784">
            <v>0</v>
          </cell>
          <cell r="E784">
            <v>0</v>
          </cell>
          <cell r="F784" t="str">
            <v>EQUIP E MAT ELETRICO</v>
          </cell>
          <cell r="G784" t="str">
            <v>12 - ESTOQUE ALMOXARIFADO GERAL</v>
          </cell>
          <cell r="H784" t="str">
            <v>Sim</v>
          </cell>
        </row>
        <row r="785">
          <cell r="A785" t="str">
            <v>ES11000339</v>
          </cell>
          <cell r="B785" t="str">
            <v>PINCEL ATOMICO - TINTA AZUL</v>
          </cell>
          <cell r="C785" t="str">
            <v>UNID</v>
          </cell>
          <cell r="D785">
            <v>992</v>
          </cell>
          <cell r="E785">
            <v>2023.68</v>
          </cell>
          <cell r="F785" t="str">
            <v>MATERIAL DE ESCRITORIO</v>
          </cell>
          <cell r="G785" t="str">
            <v>12 - ESTOQUE ALMOXARIFADO GERAL</v>
          </cell>
          <cell r="H785" t="str">
            <v>Sim</v>
          </cell>
        </row>
        <row r="786">
          <cell r="A786" t="str">
            <v>ES09000315</v>
          </cell>
          <cell r="B786" t="str">
            <v>ISOLADOR DE ALTA TENSAO 50KV</v>
          </cell>
          <cell r="C786" t="str">
            <v>UNID</v>
          </cell>
          <cell r="D786">
            <v>5</v>
          </cell>
          <cell r="E786">
            <v>5</v>
          </cell>
          <cell r="F786" t="str">
            <v>EQUIP E MAT ELETRICO</v>
          </cell>
          <cell r="G786" t="str">
            <v>12 - ESTOQUE ALMOXARIFADO GERAL</v>
          </cell>
          <cell r="H786" t="str">
            <v>Sim</v>
          </cell>
        </row>
        <row r="787">
          <cell r="A787" t="str">
            <v>ES06000094</v>
          </cell>
          <cell r="B787" t="str">
            <v>TOUCA DESCARTAVEL (GORRO) COM ELASTICO</v>
          </cell>
          <cell r="C787" t="str">
            <v>PACOTE</v>
          </cell>
          <cell r="D787">
            <v>0</v>
          </cell>
          <cell r="E787">
            <v>0</v>
          </cell>
          <cell r="F787" t="str">
            <v>MATERIAL DESCARTAVEL COZINHA</v>
          </cell>
          <cell r="G787" t="str">
            <v>12 - ESTOQUE ALMOXARIFADO GERAL</v>
          </cell>
          <cell r="H787" t="str">
            <v>Sim</v>
          </cell>
        </row>
        <row r="788">
          <cell r="A788" t="str">
            <v>ES09000170</v>
          </cell>
          <cell r="B788" t="str">
            <v>COTOVELO SISTEMA X 90 GRAUS 50 X 20 MM</v>
          </cell>
          <cell r="C788" t="str">
            <v>UNID</v>
          </cell>
          <cell r="D788">
            <v>0</v>
          </cell>
          <cell r="E788">
            <v>0</v>
          </cell>
          <cell r="F788" t="str">
            <v>EQUIP E MAT ELETRICO</v>
          </cell>
          <cell r="G788" t="str">
            <v>12 - ESTOQUE ALMOXARIFADO GERAL</v>
          </cell>
          <cell r="H788" t="str">
            <v>Sim</v>
          </cell>
        </row>
        <row r="789">
          <cell r="A789" t="str">
            <v>ES09000178</v>
          </cell>
          <cell r="B789" t="str">
            <v>CURVA GALVANIZADA 90 GRAUS 2"</v>
          </cell>
          <cell r="C789" t="str">
            <v>UNID</v>
          </cell>
          <cell r="D789">
            <v>0</v>
          </cell>
          <cell r="E789">
            <v>0</v>
          </cell>
          <cell r="F789" t="str">
            <v>EQUIP E MAT ELETRICO</v>
          </cell>
          <cell r="G789" t="str">
            <v>12 - ESTOQUE ALMOXARIFADO GERAL</v>
          </cell>
          <cell r="H789" t="str">
            <v>Sim</v>
          </cell>
        </row>
        <row r="790">
          <cell r="A790" t="str">
            <v>ES11000322</v>
          </cell>
          <cell r="B790" t="str">
            <v>PERFURADOR PARA 60/70 FOLHAS</v>
          </cell>
          <cell r="C790" t="str">
            <v>UNID</v>
          </cell>
          <cell r="D790">
            <v>0</v>
          </cell>
          <cell r="E790">
            <v>0</v>
          </cell>
          <cell r="F790" t="str">
            <v>MATERIAL DE ESCRITORIO</v>
          </cell>
          <cell r="G790" t="str">
            <v>12 - ESTOQUE ALMOXARIFADO GERAL</v>
          </cell>
          <cell r="H790" t="str">
            <v>Sim</v>
          </cell>
        </row>
        <row r="791">
          <cell r="A791" t="str">
            <v>ES27000150</v>
          </cell>
          <cell r="B791" t="str">
            <v>BLAZER - MASCULINO (PP ao EXG)</v>
          </cell>
          <cell r="C791" t="str">
            <v>UNID</v>
          </cell>
          <cell r="D791">
            <v>0</v>
          </cell>
          <cell r="E791">
            <v>0</v>
          </cell>
          <cell r="F791" t="str">
            <v>UNIFORME</v>
          </cell>
          <cell r="G791" t="str">
            <v>12 - ESTOQUE ALMOXARIFADO GERAL</v>
          </cell>
          <cell r="H791" t="str">
            <v>Sim</v>
          </cell>
        </row>
        <row r="792">
          <cell r="A792" t="str">
            <v>ES07000511</v>
          </cell>
          <cell r="B792" t="str">
            <v>PINCEL N8 CHANFRADO CABO LONGO</v>
          </cell>
          <cell r="C792" t="str">
            <v>UNID</v>
          </cell>
          <cell r="D792">
            <v>1071</v>
          </cell>
          <cell r="E792">
            <v>5526.36</v>
          </cell>
          <cell r="F792" t="str">
            <v>ARTESANATO</v>
          </cell>
          <cell r="G792" t="str">
            <v>12 - ESTOQUE ALMOXARIFADO GERAL</v>
          </cell>
          <cell r="H792" t="str">
            <v>Sim</v>
          </cell>
        </row>
        <row r="793">
          <cell r="A793" t="str">
            <v>ES07000029</v>
          </cell>
          <cell r="B793" t="str">
            <v>BALAO CANUDO COR VERDE ESCURO PCT 50 UNIDADES</v>
          </cell>
          <cell r="C793" t="str">
            <v>PACOTE</v>
          </cell>
          <cell r="D793">
            <v>19</v>
          </cell>
          <cell r="E793">
            <v>107.04</v>
          </cell>
          <cell r="F793" t="str">
            <v>ARTESANATO</v>
          </cell>
          <cell r="G793" t="str">
            <v>12 - ESTOQUE ALMOXARIFADO GERAL</v>
          </cell>
          <cell r="H793" t="str">
            <v>Sim</v>
          </cell>
        </row>
        <row r="794">
          <cell r="A794" t="str">
            <v>ES07000133</v>
          </cell>
          <cell r="B794" t="str">
            <v>CONTAS DE ACRILICO LEITOSO MOD CRISTAL 8MM COR SALMON - PCT 500G</v>
          </cell>
          <cell r="C794" t="str">
            <v>PACOTE</v>
          </cell>
          <cell r="D794">
            <v>43</v>
          </cell>
          <cell r="E794">
            <v>608.45000000000005</v>
          </cell>
          <cell r="F794" t="str">
            <v>ARTESANATO</v>
          </cell>
          <cell r="G794" t="str">
            <v>12 - ESTOQUE ALMOXARIFADO GERAL</v>
          </cell>
          <cell r="H794" t="str">
            <v>Sim</v>
          </cell>
        </row>
        <row r="795">
          <cell r="A795" t="str">
            <v>ES07000402</v>
          </cell>
          <cell r="B795" t="str">
            <v>LINHA PARA CROCHE COR AMARELA</v>
          </cell>
          <cell r="C795" t="str">
            <v>UNID</v>
          </cell>
          <cell r="D795">
            <v>46</v>
          </cell>
          <cell r="E795">
            <v>298.89</v>
          </cell>
          <cell r="F795" t="str">
            <v>ARTESANATO</v>
          </cell>
          <cell r="G795" t="str">
            <v>12 - ESTOQUE ALMOXARIFADO GERAL</v>
          </cell>
          <cell r="H795" t="str">
            <v>Sim</v>
          </cell>
        </row>
        <row r="796">
          <cell r="A796" t="str">
            <v>ES07000406</v>
          </cell>
          <cell r="B796" t="str">
            <v>LINHA PARA CROCHE COR BRANCA</v>
          </cell>
          <cell r="C796" t="str">
            <v>UNID</v>
          </cell>
          <cell r="D796">
            <v>127</v>
          </cell>
          <cell r="E796">
            <v>827.35</v>
          </cell>
          <cell r="F796" t="str">
            <v>ARTESANATO</v>
          </cell>
          <cell r="G796" t="str">
            <v>12 - ESTOQUE ALMOXARIFADO GERAL</v>
          </cell>
          <cell r="H796" t="str">
            <v>Sim</v>
          </cell>
        </row>
        <row r="797">
          <cell r="A797" t="str">
            <v>ES27000141</v>
          </cell>
          <cell r="B797" t="str">
            <v>BLAZER - FEMININO (PP ao EXG)</v>
          </cell>
          <cell r="C797" t="str">
            <v>UNID</v>
          </cell>
          <cell r="D797">
            <v>0</v>
          </cell>
          <cell r="E797">
            <v>0</v>
          </cell>
          <cell r="F797" t="str">
            <v>UNIFORME</v>
          </cell>
          <cell r="G797" t="str">
            <v>12 - ESTOQUE ALMOXARIFADO GERAL</v>
          </cell>
          <cell r="H797" t="str">
            <v>Sim</v>
          </cell>
        </row>
        <row r="798">
          <cell r="A798" t="str">
            <v>ES27000063</v>
          </cell>
          <cell r="B798" t="str">
            <v>AGASALHO COLEGIO SESC TAM 12</v>
          </cell>
          <cell r="C798" t="str">
            <v>UNID</v>
          </cell>
          <cell r="D798">
            <v>49</v>
          </cell>
          <cell r="E798">
            <v>1069.18</v>
          </cell>
          <cell r="F798" t="str">
            <v>UNIFORME</v>
          </cell>
          <cell r="G798" t="str">
            <v>12 - ESTOQUE ALMOXARIFADO GERAL</v>
          </cell>
          <cell r="H798" t="str">
            <v>Sim</v>
          </cell>
        </row>
        <row r="799">
          <cell r="A799" t="str">
            <v>ES15000053</v>
          </cell>
          <cell r="B799" t="str">
            <v>DETERGENTE NEUTRO PARA LAVAR LOUCAS 5L W43 / COM DILUICAO /</v>
          </cell>
          <cell r="C799" t="str">
            <v>UNID</v>
          </cell>
          <cell r="D799">
            <v>0</v>
          </cell>
          <cell r="E799">
            <v>0</v>
          </cell>
          <cell r="F799" t="str">
            <v>EQUIP E MAT HIGIENE E LIMPEZA</v>
          </cell>
          <cell r="G799" t="str">
            <v>12 - ESTOQUE ALMOXARIFADO GERAL</v>
          </cell>
          <cell r="H799" t="str">
            <v>Sim</v>
          </cell>
        </row>
        <row r="800">
          <cell r="A800" t="str">
            <v>ES09000686</v>
          </cell>
          <cell r="B800" t="str">
            <v>CONJUNTO INTERRUPTOR COM QUATRO SECÇOES 4X4 COM PLACA BRANCA DE EMBUTIR 10A 250V</v>
          </cell>
          <cell r="C800" t="str">
            <v>CJ</v>
          </cell>
          <cell r="D800">
            <v>3</v>
          </cell>
          <cell r="E800">
            <v>168</v>
          </cell>
          <cell r="F800" t="str">
            <v>EQUIP E MAT ELETRICO</v>
          </cell>
          <cell r="G800" t="str">
            <v>12 - ESTOQUE ALMOXARIFADO GERAL</v>
          </cell>
          <cell r="H800" t="str">
            <v>Sim</v>
          </cell>
        </row>
        <row r="801">
          <cell r="A801" t="str">
            <v>ES12000104</v>
          </cell>
          <cell r="B801" t="str">
            <v>TORNOZELEIRA REVESTIDA COM EMBORRACHADO E VELCRO 3 KG</v>
          </cell>
          <cell r="C801" t="str">
            <v>PARES</v>
          </cell>
          <cell r="D801">
            <v>0</v>
          </cell>
          <cell r="E801">
            <v>0</v>
          </cell>
          <cell r="F801" t="str">
            <v>EQUIP E MAT ESPORTIVO</v>
          </cell>
          <cell r="G801" t="str">
            <v>12 - ESTOQUE ALMOXARIFADO GERAL</v>
          </cell>
          <cell r="H801" t="str">
            <v>Sim</v>
          </cell>
        </row>
        <row r="802">
          <cell r="A802" t="str">
            <v>ES12000134</v>
          </cell>
          <cell r="B802" t="str">
            <v>PUXADOR CROSS OVER ESTRIBO</v>
          </cell>
          <cell r="C802" t="str">
            <v>UNID</v>
          </cell>
          <cell r="D802">
            <v>0</v>
          </cell>
          <cell r="E802">
            <v>0</v>
          </cell>
          <cell r="F802" t="str">
            <v>EQUIP E MAT ESPORTIVO</v>
          </cell>
          <cell r="G802" t="str">
            <v>12 - ESTOQUE ALMOXARIFADO GERAL</v>
          </cell>
          <cell r="H802" t="str">
            <v>Sim</v>
          </cell>
        </row>
        <row r="803">
          <cell r="A803" t="str">
            <v>ES18001189</v>
          </cell>
          <cell r="B803" t="str">
            <v>PINO INTRACANAL DE FIBRA DE VIDRO COM DUPLA CONICIDADE Nº 1 COM BROCA</v>
          </cell>
          <cell r="C803" t="str">
            <v>CJ</v>
          </cell>
          <cell r="D803">
            <v>0</v>
          </cell>
          <cell r="E803">
            <v>0</v>
          </cell>
          <cell r="F803" t="str">
            <v>EQUIP E MAT ODONTOLOGICO</v>
          </cell>
          <cell r="G803" t="str">
            <v>12 - ESTOQUE ALMOXARIFADO GERAL</v>
          </cell>
          <cell r="H803" t="str">
            <v>Sim</v>
          </cell>
        </row>
        <row r="804">
          <cell r="A804" t="str">
            <v>ES24000341</v>
          </cell>
          <cell r="B804" t="str">
            <v>SAPATO OCUPACIONAL IMPERMEAVEL EM EVA SEM CADARCO NA COR BRANCO NR 36</v>
          </cell>
          <cell r="C804" t="str">
            <v>PARES</v>
          </cell>
          <cell r="D804">
            <v>7</v>
          </cell>
          <cell r="E804">
            <v>525.35</v>
          </cell>
          <cell r="F804" t="str">
            <v>EQUIP PROTECAO INDIVIDUAL(EPI)</v>
          </cell>
          <cell r="G804" t="str">
            <v>12 - ESTOQUE ALMOXARIFADO GERAL</v>
          </cell>
          <cell r="H804" t="str">
            <v>Sim</v>
          </cell>
        </row>
        <row r="805">
          <cell r="A805" t="str">
            <v>ES06000098</v>
          </cell>
          <cell r="B805" t="str">
            <v>CANUDO BIODEGRADAVEL PCT 100 UNIDADES</v>
          </cell>
          <cell r="C805" t="str">
            <v>PACOTE</v>
          </cell>
          <cell r="D805">
            <v>148</v>
          </cell>
          <cell r="E805">
            <v>735.56</v>
          </cell>
          <cell r="F805" t="str">
            <v>MATERIAL DESCARTAVEL COZINHA</v>
          </cell>
          <cell r="G805" t="str">
            <v>12 - ESTOQUE ALMOXARIFADO GERAL</v>
          </cell>
          <cell r="H805" t="str">
            <v>Sim</v>
          </cell>
        </row>
        <row r="806">
          <cell r="A806" t="str">
            <v>ES08000273</v>
          </cell>
          <cell r="B806" t="str">
            <v>QUADRO BRANCO LOUSA MOLDURA ALUMÍNIO 2 CM SUPORTE PARA APAGADOR (300 CM X 120 CM X 2 CM)</v>
          </cell>
          <cell r="C806" t="str">
            <v>UNID</v>
          </cell>
          <cell r="D806">
            <v>0</v>
          </cell>
          <cell r="E806">
            <v>0</v>
          </cell>
          <cell r="F806" t="str">
            <v>EQUIP E MAT EDUCACIONAL</v>
          </cell>
          <cell r="G806" t="str">
            <v>12 - ESTOQUE ALMOXARIFADO GERAL</v>
          </cell>
          <cell r="H806" t="str">
            <v>Sim</v>
          </cell>
        </row>
        <row r="807">
          <cell r="A807" t="str">
            <v>ES05000315</v>
          </cell>
          <cell r="B807" t="str">
            <v>SIFAO SANFONADO AJUSTAVEL PVC BRANCO</v>
          </cell>
          <cell r="C807" t="str">
            <v>UNID</v>
          </cell>
          <cell r="D807">
            <v>0</v>
          </cell>
          <cell r="E807">
            <v>0</v>
          </cell>
          <cell r="F807" t="str">
            <v>MATERIAL CONSTRUCAO E REFORMA</v>
          </cell>
          <cell r="G807" t="str">
            <v>12 - ESTOQUE ALMOXARIFADO GERAL</v>
          </cell>
          <cell r="H807" t="str">
            <v>Sim</v>
          </cell>
        </row>
        <row r="808">
          <cell r="A808" t="str">
            <v>ES06000134</v>
          </cell>
          <cell r="B808" t="str">
            <v>PENEIRA PARA ARROZ AÇO 40 CM</v>
          </cell>
          <cell r="C808" t="str">
            <v>UN</v>
          </cell>
          <cell r="D808">
            <v>15</v>
          </cell>
          <cell r="E808">
            <v>510</v>
          </cell>
          <cell r="F808" t="str">
            <v>UTENSILIOS DE COZINHA</v>
          </cell>
          <cell r="G808" t="str">
            <v>12 - ESTOQUE ALMOXARIFADO GERAL</v>
          </cell>
          <cell r="H808" t="str">
            <v>Sim</v>
          </cell>
        </row>
        <row r="809">
          <cell r="A809" t="str">
            <v>ES27000837</v>
          </cell>
          <cell r="B809" t="str">
            <v>CAMISA COLEGIO SESC MANGA CURTA - TAM 02 AO 16</v>
          </cell>
          <cell r="C809" t="str">
            <v>UNID</v>
          </cell>
          <cell r="D809">
            <v>89</v>
          </cell>
          <cell r="E809">
            <v>1650.95</v>
          </cell>
          <cell r="F809" t="str">
            <v>UNIFORME</v>
          </cell>
          <cell r="G809" t="str">
            <v>12 - ESTOQUE ALMOXARIFADO GERAL</v>
          </cell>
          <cell r="H809" t="str">
            <v>Sim</v>
          </cell>
        </row>
        <row r="810">
          <cell r="A810" t="str">
            <v>ES18000621</v>
          </cell>
          <cell r="B810" t="str">
            <v>PONTA DIAMANTADA ESFERICA 1016 - FG</v>
          </cell>
          <cell r="C810" t="str">
            <v>UNID</v>
          </cell>
          <cell r="D810">
            <v>0</v>
          </cell>
          <cell r="E810">
            <v>0</v>
          </cell>
          <cell r="F810" t="str">
            <v>EQUIP E MAT ODONTOLOGICO</v>
          </cell>
          <cell r="G810" t="str">
            <v>12 - ESTOQUE ALMOXARIFADO GERAL</v>
          </cell>
          <cell r="H810" t="str">
            <v>Sim</v>
          </cell>
        </row>
        <row r="811">
          <cell r="A811" t="str">
            <v>ES11000041</v>
          </cell>
          <cell r="B811" t="str">
            <v>BOBINA TERMICA RELOGIO DE PONTO ORTEP ( 57MM X 300 METROS )</v>
          </cell>
          <cell r="C811" t="str">
            <v>UNID</v>
          </cell>
          <cell r="D811">
            <v>0</v>
          </cell>
          <cell r="E811">
            <v>0</v>
          </cell>
          <cell r="F811" t="str">
            <v>MATERIAL DE ESCRITORIO</v>
          </cell>
          <cell r="G811" t="str">
            <v>12 - ESTOQUE ALMOXARIFADO GERAL</v>
          </cell>
          <cell r="H811" t="str">
            <v>Sim</v>
          </cell>
        </row>
        <row r="812">
          <cell r="A812" t="str">
            <v>ES15000057</v>
          </cell>
          <cell r="B812" t="str">
            <v>DISPENSER MULTI USO PARA ALCOOL EM GEL PARA REFIL DE 800ML A 1L</v>
          </cell>
          <cell r="C812" t="str">
            <v>UNID</v>
          </cell>
          <cell r="D812">
            <v>118</v>
          </cell>
          <cell r="E812">
            <v>2933.91</v>
          </cell>
          <cell r="F812" t="str">
            <v>EQUIP E MAT HIGIENE E LIMPEZA</v>
          </cell>
          <cell r="G812" t="str">
            <v>12 - ESTOQUE ALMOXARIFADO GERAL</v>
          </cell>
          <cell r="H812" t="str">
            <v>Sim</v>
          </cell>
        </row>
        <row r="813">
          <cell r="A813" t="str">
            <v>ES05000407</v>
          </cell>
          <cell r="B813" t="str">
            <v>LIXA PARA MADEIRA NR 120 PACOTE COM 50 UNIDADES</v>
          </cell>
          <cell r="C813" t="str">
            <v>UNID</v>
          </cell>
          <cell r="D813">
            <v>67</v>
          </cell>
          <cell r="E813">
            <v>1149.72</v>
          </cell>
          <cell r="F813" t="str">
            <v>TINTA E AFINS</v>
          </cell>
          <cell r="G813" t="str">
            <v>12 - ESTOQUE ALMOXARIFADO GERAL</v>
          </cell>
          <cell r="H813" t="str">
            <v>Sim</v>
          </cell>
        </row>
        <row r="814">
          <cell r="A814" t="str">
            <v>ES09000512</v>
          </cell>
          <cell r="B814" t="str">
            <v>RECEPTACULO PORCELANA  E40 16A 500V</v>
          </cell>
          <cell r="C814" t="str">
            <v>UNID</v>
          </cell>
          <cell r="D814">
            <v>97</v>
          </cell>
          <cell r="E814">
            <v>614.30999999999995</v>
          </cell>
          <cell r="F814" t="str">
            <v>EQUIP E MAT ELETRICO</v>
          </cell>
          <cell r="G814" t="str">
            <v>12 - ESTOQUE ALMOXARIFADO GERAL</v>
          </cell>
          <cell r="H814" t="str">
            <v>Sim</v>
          </cell>
        </row>
        <row r="815">
          <cell r="A815" t="str">
            <v>ES09000113</v>
          </cell>
          <cell r="B815" t="str">
            <v>CHAVE SELETORA TAMANHO 22 MM PVC 2 POSICOES</v>
          </cell>
          <cell r="C815" t="str">
            <v>UNID</v>
          </cell>
          <cell r="D815">
            <v>2</v>
          </cell>
          <cell r="E815">
            <v>22.11</v>
          </cell>
          <cell r="F815" t="str">
            <v>EQUIP E MAT ELETRICO</v>
          </cell>
          <cell r="G815" t="str">
            <v>12 - ESTOQUE ALMOXARIFADO GERAL</v>
          </cell>
          <cell r="H815" t="str">
            <v>Sim</v>
          </cell>
        </row>
        <row r="816">
          <cell r="A816" t="str">
            <v>ES09000172</v>
          </cell>
          <cell r="B816" t="str">
            <v>CRUZETA 2 M X 112 CM X 90 CM</v>
          </cell>
          <cell r="C816" t="str">
            <v>UNID</v>
          </cell>
          <cell r="D816">
            <v>0</v>
          </cell>
          <cell r="E816">
            <v>0</v>
          </cell>
          <cell r="F816" t="str">
            <v>EQUIP E MAT ELETRICO</v>
          </cell>
          <cell r="G816" t="str">
            <v>12 - ESTOQUE ALMOXARIFADO GERAL</v>
          </cell>
          <cell r="H816" t="str">
            <v>Sim</v>
          </cell>
        </row>
        <row r="817">
          <cell r="A817" t="str">
            <v>ES27000164</v>
          </cell>
          <cell r="B817" t="str">
            <v>CALCA COLEGIO SESC MICROFIBRA UNISEX TAM 16</v>
          </cell>
          <cell r="C817" t="str">
            <v>UNID</v>
          </cell>
          <cell r="D817">
            <v>1</v>
          </cell>
          <cell r="E817">
            <v>20.8</v>
          </cell>
          <cell r="F817" t="str">
            <v>UNIFORME</v>
          </cell>
          <cell r="G817" t="str">
            <v>12 - ESTOQUE ALMOXARIFADO GERAL</v>
          </cell>
          <cell r="H817" t="str">
            <v>Sim</v>
          </cell>
        </row>
        <row r="818">
          <cell r="A818" t="str">
            <v>ES11000204</v>
          </cell>
          <cell r="B818" t="str">
            <v>LAPIS PROFISSIONAL PRETO 6B</v>
          </cell>
          <cell r="C818" t="str">
            <v>UNID</v>
          </cell>
          <cell r="D818">
            <v>17</v>
          </cell>
          <cell r="E818">
            <v>35.36</v>
          </cell>
          <cell r="F818" t="str">
            <v>MATERIAL DE ESCRITORIO</v>
          </cell>
          <cell r="G818" t="str">
            <v>12 - ESTOQUE ALMOXARIFADO GERAL</v>
          </cell>
          <cell r="H818" t="str">
            <v>Sim</v>
          </cell>
        </row>
        <row r="819">
          <cell r="A819" t="str">
            <v>ES11000418</v>
          </cell>
          <cell r="B819" t="str">
            <v>TNT MARROM ROLO 50 METROS</v>
          </cell>
          <cell r="C819" t="str">
            <v>UNID</v>
          </cell>
          <cell r="D819">
            <v>1</v>
          </cell>
          <cell r="E819">
            <v>81.92</v>
          </cell>
          <cell r="F819" t="str">
            <v>MATERIAL DE ESCRITORIO</v>
          </cell>
          <cell r="G819" t="str">
            <v>12 - ESTOQUE ALMOXARIFADO GERAL</v>
          </cell>
          <cell r="H819" t="str">
            <v>Sim</v>
          </cell>
        </row>
        <row r="820">
          <cell r="A820" t="str">
            <v>ES11000069</v>
          </cell>
          <cell r="B820" t="str">
            <v>CANETA HIDROCOR 12 CORES - PONTA GROSSA</v>
          </cell>
          <cell r="C820" t="str">
            <v>UNID</v>
          </cell>
          <cell r="D820">
            <v>552</v>
          </cell>
          <cell r="E820">
            <v>7796.2</v>
          </cell>
          <cell r="F820" t="str">
            <v>MATERIAL DE ESCRITORIO</v>
          </cell>
          <cell r="G820" t="str">
            <v>12 - ESTOQUE ALMOXARIFADO GERAL</v>
          </cell>
          <cell r="H820" t="str">
            <v>Sim</v>
          </cell>
        </row>
        <row r="821">
          <cell r="A821" t="str">
            <v>ES27000229</v>
          </cell>
          <cell r="B821" t="str">
            <v>CALCA SOCIAL FEMININO AZUL MARINHO - TAM 40</v>
          </cell>
          <cell r="C821" t="str">
            <v>UNID</v>
          </cell>
          <cell r="D821">
            <v>24</v>
          </cell>
          <cell r="E821">
            <v>1105.33</v>
          </cell>
          <cell r="F821" t="str">
            <v>UNIFORME</v>
          </cell>
          <cell r="G821" t="str">
            <v>12 - ESTOQUE ALMOXARIFADO GERAL</v>
          </cell>
          <cell r="H821" t="str">
            <v>Sim</v>
          </cell>
        </row>
        <row r="822">
          <cell r="A822" t="str">
            <v>ES27000461</v>
          </cell>
          <cell r="B822" t="str">
            <v>CAMISA POLO UNISSEX GENERICA - TAM P (38)</v>
          </cell>
          <cell r="C822" t="str">
            <v>UNID</v>
          </cell>
          <cell r="D822">
            <v>0</v>
          </cell>
          <cell r="E822">
            <v>0</v>
          </cell>
          <cell r="F822" t="str">
            <v>UNIFORME</v>
          </cell>
          <cell r="G822" t="str">
            <v>12 - ESTOQUE ALMOXARIFADO GERAL</v>
          </cell>
          <cell r="H822" t="str">
            <v>Sim</v>
          </cell>
        </row>
        <row r="823">
          <cell r="A823" t="str">
            <v>ES07000070</v>
          </cell>
          <cell r="B823" t="str">
            <v>BORDADO INGLES 45MM COR VERMELHO PACOTE  13,7 METROS</v>
          </cell>
          <cell r="C823" t="str">
            <v>UNID</v>
          </cell>
          <cell r="D823">
            <v>75</v>
          </cell>
          <cell r="E823">
            <v>620.49</v>
          </cell>
          <cell r="F823" t="str">
            <v>ARTESANATO</v>
          </cell>
          <cell r="G823" t="str">
            <v>12 - ESTOQUE ALMOXARIFADO GERAL</v>
          </cell>
          <cell r="H823" t="str">
            <v>Sim</v>
          </cell>
        </row>
        <row r="824">
          <cell r="A824" t="str">
            <v>ES07000014</v>
          </cell>
          <cell r="B824" t="str">
            <v>ALCA DE PUNHO EM MDF CRU PARA BOLSA 30 X 10 CM</v>
          </cell>
          <cell r="C824" t="str">
            <v>UNID</v>
          </cell>
          <cell r="D824">
            <v>5</v>
          </cell>
          <cell r="E824">
            <v>39.5</v>
          </cell>
          <cell r="F824" t="str">
            <v>ARTESANATO</v>
          </cell>
          <cell r="G824" t="str">
            <v>12 - ESTOQUE ALMOXARIFADO GERAL</v>
          </cell>
          <cell r="H824" t="str">
            <v>Sim</v>
          </cell>
        </row>
        <row r="825">
          <cell r="A825" t="str">
            <v>ES07000370</v>
          </cell>
          <cell r="B825" t="str">
            <v>LINHA PARA BORDAR ALGODAO EGIPCIO COR VERDE E BRANCA - 240 METROS</v>
          </cell>
          <cell r="C825" t="str">
            <v>UNID</v>
          </cell>
          <cell r="D825">
            <v>0</v>
          </cell>
          <cell r="E825">
            <v>0</v>
          </cell>
          <cell r="F825" t="str">
            <v>ARTESANATO</v>
          </cell>
          <cell r="G825" t="str">
            <v>12 - ESTOQUE ALMOXARIFADO GERAL</v>
          </cell>
          <cell r="H825" t="str">
            <v>Sim</v>
          </cell>
        </row>
        <row r="826">
          <cell r="A826" t="str">
            <v>ES27000743</v>
          </cell>
          <cell r="B826" t="str">
            <v>JALECO UNISSEX 7/8 GOLA PADRE COR BRANCA TAM GG</v>
          </cell>
          <cell r="C826" t="str">
            <v>UNID</v>
          </cell>
          <cell r="D826">
            <v>0</v>
          </cell>
          <cell r="E826">
            <v>0</v>
          </cell>
          <cell r="F826" t="str">
            <v>UNIFORME</v>
          </cell>
          <cell r="G826" t="str">
            <v>12 - ESTOQUE ALMOXARIFADO GERAL</v>
          </cell>
          <cell r="H826" t="str">
            <v>Sim</v>
          </cell>
        </row>
        <row r="827">
          <cell r="A827" t="str">
            <v>ES27000615</v>
          </cell>
          <cell r="B827" t="str">
            <v>CAMISA UNISSEX CRIAR SESC - COR ROXO - TAM 6</v>
          </cell>
          <cell r="C827" t="str">
            <v>UNID</v>
          </cell>
          <cell r="D827">
            <v>11</v>
          </cell>
          <cell r="E827">
            <v>82.28</v>
          </cell>
          <cell r="F827" t="str">
            <v>UNIFORME</v>
          </cell>
          <cell r="G827" t="str">
            <v>12 - ESTOQUE ALMOXARIFADO GERAL</v>
          </cell>
          <cell r="H827" t="str">
            <v>Sim</v>
          </cell>
        </row>
        <row r="828">
          <cell r="A828" t="str">
            <v>ES07000007</v>
          </cell>
          <cell r="B828" t="str">
            <v>AGULHA PARA BORDAR DE ACO NIQUELADO NR 9 - PCTE 20 UNIDADES</v>
          </cell>
          <cell r="C828" t="str">
            <v>UNID</v>
          </cell>
          <cell r="D828">
            <v>263</v>
          </cell>
          <cell r="E828">
            <v>699.58</v>
          </cell>
          <cell r="F828" t="str">
            <v>ARTESANATO</v>
          </cell>
          <cell r="G828" t="str">
            <v>12 - ESTOQUE ALMOXARIFADO GERAL</v>
          </cell>
          <cell r="H828" t="str">
            <v>Sim</v>
          </cell>
        </row>
        <row r="829">
          <cell r="A829" t="str">
            <v>ES07000731</v>
          </cell>
          <cell r="B829" t="str">
            <v>CANECA LOGO CONSUMA COM CONSCIENCIA - EXT AMARELO INT ROXO</v>
          </cell>
          <cell r="C829" t="str">
            <v>UNID</v>
          </cell>
          <cell r="D829">
            <v>0</v>
          </cell>
          <cell r="E829">
            <v>0</v>
          </cell>
          <cell r="F829" t="str">
            <v>EQUIP E MAT DECORACAO</v>
          </cell>
          <cell r="G829" t="str">
            <v>12 - ESTOQUE ALMOXARIFADO GERAL</v>
          </cell>
          <cell r="H829" t="str">
            <v>Sim</v>
          </cell>
        </row>
        <row r="830">
          <cell r="A830" t="str">
            <v>ES09000517</v>
          </cell>
          <cell r="B830" t="str">
            <v>REFLETOR LED SMD - 200W BIVOLT - 6000K</v>
          </cell>
          <cell r="C830" t="str">
            <v>UNID</v>
          </cell>
          <cell r="D830">
            <v>105</v>
          </cell>
          <cell r="E830">
            <v>11550</v>
          </cell>
          <cell r="F830" t="str">
            <v>EQUIP E MAT ELETRICO</v>
          </cell>
          <cell r="G830" t="str">
            <v>12 - ESTOQUE ALMOXARIFADO GERAL</v>
          </cell>
          <cell r="H830" t="str">
            <v>Sim</v>
          </cell>
        </row>
        <row r="831">
          <cell r="A831" t="str">
            <v>ES09000277</v>
          </cell>
          <cell r="B831" t="str">
            <v>FILTRO DE LINHA 5 TOMADAS</v>
          </cell>
          <cell r="C831" t="str">
            <v>UNID</v>
          </cell>
          <cell r="D831">
            <v>0</v>
          </cell>
          <cell r="E831">
            <v>0</v>
          </cell>
          <cell r="F831" t="str">
            <v>EQUIP E MAT ELETRICO</v>
          </cell>
          <cell r="G831" t="str">
            <v>12 - ESTOQUE ALMOXARIFADO GERAL</v>
          </cell>
          <cell r="H831" t="str">
            <v>Sim</v>
          </cell>
        </row>
        <row r="832">
          <cell r="A832" t="str">
            <v>ES09000839</v>
          </cell>
          <cell r="B832" t="str">
            <v>GLOBO DE VIDRO TRANSPARENTE 10 X 20</v>
          </cell>
          <cell r="C832" t="str">
            <v>UNID</v>
          </cell>
          <cell r="D832">
            <v>0</v>
          </cell>
          <cell r="E832">
            <v>0</v>
          </cell>
          <cell r="F832" t="str">
            <v>EQUIP E MAT ELETRICO</v>
          </cell>
          <cell r="G832" t="str">
            <v>12 - ESTOQUE ALMOXARIFADO GERAL</v>
          </cell>
          <cell r="H832" t="str">
            <v>Sim</v>
          </cell>
        </row>
        <row r="833">
          <cell r="A833" t="str">
            <v>ES24000308</v>
          </cell>
          <cell r="B833" t="str">
            <v>CAPACETE DE SEGURANCA LARANJA - OPERADOR DE MOTOSERRA COM ABAFADOR DE RUIDO E PROTETOR FACIAL</v>
          </cell>
          <cell r="C833" t="str">
            <v>UNID</v>
          </cell>
          <cell r="D833">
            <v>13</v>
          </cell>
          <cell r="E833">
            <v>1560</v>
          </cell>
          <cell r="F833" t="str">
            <v>EQUIP PROTECAO INDIVIDUAL(EPI)</v>
          </cell>
          <cell r="G833" t="str">
            <v>12 - ESTOQUE ALMOXARIFADO GERAL</v>
          </cell>
          <cell r="H833" t="str">
            <v>Sim</v>
          </cell>
        </row>
        <row r="834">
          <cell r="A834" t="str">
            <v>ES09000659</v>
          </cell>
          <cell r="B834" t="str">
            <v>CABO UNIPOLAR COM SECÇÃO NOMINAL 16MM - AZUL</v>
          </cell>
          <cell r="C834" t="str">
            <v>M</v>
          </cell>
          <cell r="D834">
            <v>0</v>
          </cell>
          <cell r="E834">
            <v>0</v>
          </cell>
          <cell r="F834" t="str">
            <v>EQUIP E MAT ELETRICO</v>
          </cell>
          <cell r="G834" t="str">
            <v>12 - ESTOQUE ALMOXARIFADO GERAL</v>
          </cell>
          <cell r="H834" t="str">
            <v>Sim</v>
          </cell>
        </row>
        <row r="835">
          <cell r="A835" t="str">
            <v>ES18000367</v>
          </cell>
          <cell r="B835" t="str">
            <v>COLHER CURETA ESCAVADOR ESCARIADOR DE DENTINA NR 17</v>
          </cell>
          <cell r="C835" t="str">
            <v>UNID</v>
          </cell>
          <cell r="D835">
            <v>0</v>
          </cell>
          <cell r="E835">
            <v>0</v>
          </cell>
          <cell r="F835" t="str">
            <v>EQUIP E MAT ODONTOLOGICO</v>
          </cell>
          <cell r="G835" t="str">
            <v>12 - ESTOQUE ALMOXARIFADO GERAL</v>
          </cell>
          <cell r="H835" t="str">
            <v>Sim</v>
          </cell>
        </row>
        <row r="836">
          <cell r="A836" t="str">
            <v>ES11000478</v>
          </cell>
          <cell r="B836" t="str">
            <v>BLOCO DE RECADO VERDE 38X50 PACOTE COM 4 BLOCOS</v>
          </cell>
          <cell r="C836" t="str">
            <v>PACOTE</v>
          </cell>
          <cell r="D836">
            <v>0</v>
          </cell>
          <cell r="E836">
            <v>0</v>
          </cell>
          <cell r="F836" t="str">
            <v>MATERIAL DE ESCRITORIO</v>
          </cell>
          <cell r="G836" t="str">
            <v>12 - ESTOQUE ALMOXARIFADO GERAL</v>
          </cell>
          <cell r="H836" t="str">
            <v>Sim</v>
          </cell>
        </row>
        <row r="837">
          <cell r="A837" t="str">
            <v>ES24000142</v>
          </cell>
          <cell r="B837" t="str">
            <v>CAPA DE CHUVA EM PVC FORRADA - TAM GG</v>
          </cell>
          <cell r="C837" t="str">
            <v>UNID</v>
          </cell>
          <cell r="D837">
            <v>0</v>
          </cell>
          <cell r="E837">
            <v>0</v>
          </cell>
          <cell r="F837" t="str">
            <v>EQUIP PROTECAO INDIVIDUAL(EPI)</v>
          </cell>
          <cell r="G837" t="str">
            <v>12 - ESTOQUE ALMOXARIFADO GERAL</v>
          </cell>
          <cell r="H837" t="str">
            <v>Sim</v>
          </cell>
        </row>
        <row r="838">
          <cell r="A838" t="str">
            <v>ES09000157</v>
          </cell>
          <cell r="B838" t="str">
            <v>CONTATOR 32A 220V 2NA + 2NF</v>
          </cell>
          <cell r="C838" t="str">
            <v>UNID</v>
          </cell>
          <cell r="D838">
            <v>1</v>
          </cell>
          <cell r="E838">
            <v>55.69</v>
          </cell>
          <cell r="F838" t="str">
            <v>EQUIP E MAT ELETRICO</v>
          </cell>
          <cell r="G838" t="str">
            <v>12 - ESTOQUE ALMOXARIFADO GERAL</v>
          </cell>
          <cell r="H838" t="str">
            <v>Sim</v>
          </cell>
        </row>
        <row r="839">
          <cell r="A839" t="str">
            <v>ES09000073</v>
          </cell>
          <cell r="B839" t="str">
            <v>CABO FLEXIVEL PRETO 10,0MM 750V - ROLO 100 M</v>
          </cell>
          <cell r="C839" t="str">
            <v>ROLO</v>
          </cell>
          <cell r="D839">
            <v>0</v>
          </cell>
          <cell r="E839">
            <v>0</v>
          </cell>
          <cell r="F839" t="str">
            <v>EQUIP E MAT ELETRICO</v>
          </cell>
          <cell r="G839" t="str">
            <v>12 - ESTOQUE ALMOXARIFADO GERAL</v>
          </cell>
          <cell r="H839" t="str">
            <v>Sim</v>
          </cell>
        </row>
        <row r="840">
          <cell r="A840" t="str">
            <v>ES15000063</v>
          </cell>
          <cell r="B840" t="str">
            <v>ESCOVA DURA PARA LAVAR CANTOS</v>
          </cell>
          <cell r="C840" t="str">
            <v>UNID</v>
          </cell>
          <cell r="D840">
            <v>253</v>
          </cell>
          <cell r="E840">
            <v>2020.39</v>
          </cell>
          <cell r="F840" t="str">
            <v>EQUIP E MAT HIGIENE E LIMPEZA</v>
          </cell>
          <cell r="G840" t="str">
            <v>12 - ESTOQUE ALMOXARIFADO GERAL</v>
          </cell>
          <cell r="H840" t="str">
            <v>Sim</v>
          </cell>
        </row>
        <row r="841">
          <cell r="A841" t="str">
            <v>ES11000372</v>
          </cell>
          <cell r="B841" t="str">
            <v>REGUA 50 CENTIMETROS</v>
          </cell>
          <cell r="C841" t="str">
            <v>UNID</v>
          </cell>
          <cell r="D841">
            <v>1068</v>
          </cell>
          <cell r="E841">
            <v>3097.2</v>
          </cell>
          <cell r="F841" t="str">
            <v>MATERIAL DE ESCRITORIO</v>
          </cell>
          <cell r="G841" t="str">
            <v>12 - ESTOQUE ALMOXARIFADO GERAL</v>
          </cell>
          <cell r="H841" t="str">
            <v>Sim</v>
          </cell>
        </row>
        <row r="842">
          <cell r="A842" t="str">
            <v>ES11000037</v>
          </cell>
          <cell r="B842" t="str">
            <v>BOBINA TERMICA (PDV) 79MM X 30 CM</v>
          </cell>
          <cell r="C842" t="str">
            <v>UNID</v>
          </cell>
          <cell r="D842">
            <v>8</v>
          </cell>
          <cell r="E842">
            <v>22.4</v>
          </cell>
          <cell r="F842" t="str">
            <v>MATERIAL DE ESCRITORIO</v>
          </cell>
          <cell r="G842" t="str">
            <v>12 - ESTOQUE ALMOXARIFADO GERAL</v>
          </cell>
          <cell r="H842" t="str">
            <v>Sim</v>
          </cell>
        </row>
        <row r="843">
          <cell r="A843" t="str">
            <v>ES09000168</v>
          </cell>
          <cell r="B843" t="str">
            <v>COTOVELO SISTEMA X 90 GRAUS 20 X 10 MM</v>
          </cell>
          <cell r="C843" t="str">
            <v>UNID</v>
          </cell>
          <cell r="D843">
            <v>0</v>
          </cell>
          <cell r="E843">
            <v>0</v>
          </cell>
          <cell r="F843" t="str">
            <v>EQUIP E MAT ELETRICO</v>
          </cell>
          <cell r="G843" t="str">
            <v>12 - ESTOQUE ALMOXARIFADO GERAL</v>
          </cell>
          <cell r="H843" t="str">
            <v>Sim</v>
          </cell>
        </row>
        <row r="844">
          <cell r="A844" t="str">
            <v>ES09000453</v>
          </cell>
          <cell r="B844" t="str">
            <v>PLACA 4 X 4 2 POSTOS</v>
          </cell>
          <cell r="C844" t="str">
            <v>UNID</v>
          </cell>
          <cell r="D844">
            <v>14</v>
          </cell>
          <cell r="E844">
            <v>261.92</v>
          </cell>
          <cell r="F844" t="str">
            <v>EQUIP E MAT ELETRICO</v>
          </cell>
          <cell r="G844" t="str">
            <v>12 - ESTOQUE ALMOXARIFADO GERAL</v>
          </cell>
          <cell r="H844" t="str">
            <v>Sim</v>
          </cell>
        </row>
        <row r="845">
          <cell r="A845" t="str">
            <v>ES11000095</v>
          </cell>
          <cell r="B845" t="str">
            <v>CARTOLINA AZUL</v>
          </cell>
          <cell r="C845" t="str">
            <v>UNID</v>
          </cell>
          <cell r="D845">
            <v>9409</v>
          </cell>
          <cell r="E845">
            <v>2078.44</v>
          </cell>
          <cell r="F845" t="str">
            <v>MATERIAL DE ESCRITORIO</v>
          </cell>
          <cell r="G845" t="str">
            <v>12 - ESTOQUE ALMOXARIFADO GERAL</v>
          </cell>
          <cell r="H845" t="str">
            <v>Sim</v>
          </cell>
        </row>
        <row r="846">
          <cell r="A846" t="str">
            <v>ES11000101</v>
          </cell>
          <cell r="B846" t="str">
            <v>CLIPES NR  2/0</v>
          </cell>
          <cell r="C846" t="str">
            <v>UNID</v>
          </cell>
          <cell r="D846">
            <v>19</v>
          </cell>
          <cell r="E846">
            <v>85.5</v>
          </cell>
          <cell r="F846" t="str">
            <v>MATERIAL DE ESCRITORIO</v>
          </cell>
          <cell r="G846" t="str">
            <v>12 - ESTOQUE ALMOXARIFADO GERAL</v>
          </cell>
          <cell r="H846" t="str">
            <v>Sim</v>
          </cell>
        </row>
        <row r="847">
          <cell r="A847" t="str">
            <v>ES09000471</v>
          </cell>
          <cell r="B847" t="str">
            <v>PLUG MACHO 2P+T PB NBR 14136 20A 250V</v>
          </cell>
          <cell r="C847" t="str">
            <v>UNID</v>
          </cell>
          <cell r="D847">
            <v>34</v>
          </cell>
          <cell r="E847">
            <v>255.76</v>
          </cell>
          <cell r="F847" t="str">
            <v>EQUIP E MAT ELETRICO</v>
          </cell>
          <cell r="G847" t="str">
            <v>12 - ESTOQUE ALMOXARIFADO GERAL</v>
          </cell>
          <cell r="H847" t="str">
            <v>Sim</v>
          </cell>
        </row>
        <row r="848">
          <cell r="A848" t="str">
            <v>ES09000409</v>
          </cell>
          <cell r="B848" t="str">
            <v>LUMINARIA DE TETO SPOT PARA UMA LAMPADA BRANCO E27 40W 250V</v>
          </cell>
          <cell r="C848" t="str">
            <v>UNID</v>
          </cell>
          <cell r="D848">
            <v>4</v>
          </cell>
          <cell r="E848">
            <v>187.69</v>
          </cell>
          <cell r="F848" t="str">
            <v>EQUIP E MAT ELETRICO</v>
          </cell>
          <cell r="G848" t="str">
            <v>12 - ESTOQUE ALMOXARIFADO GERAL</v>
          </cell>
          <cell r="H848" t="str">
            <v>Sim</v>
          </cell>
        </row>
        <row r="849">
          <cell r="A849" t="str">
            <v>ES24000212</v>
          </cell>
          <cell r="B849" t="str">
            <v>LUVA ISOLANTE CLASSE 00 - 2,5KV TAM P - Nº 9</v>
          </cell>
          <cell r="C849" t="str">
            <v>PARES</v>
          </cell>
          <cell r="D849">
            <v>0</v>
          </cell>
          <cell r="E849">
            <v>0</v>
          </cell>
          <cell r="F849" t="str">
            <v>EQUIP PROTECAO INDIVIDUAL(EPI)</v>
          </cell>
          <cell r="G849" t="str">
            <v>12 - ESTOQUE ALMOXARIFADO GERAL</v>
          </cell>
          <cell r="H849" t="str">
            <v>Sim</v>
          </cell>
        </row>
        <row r="850">
          <cell r="A850" t="str">
            <v>ES11000225</v>
          </cell>
          <cell r="B850" t="str">
            <v>PAPEL CAMURCA PRETO PACOTE 25 FOLHAS</v>
          </cell>
          <cell r="C850" t="str">
            <v>PACOTE</v>
          </cell>
          <cell r="D850">
            <v>156</v>
          </cell>
          <cell r="E850">
            <v>2037.48</v>
          </cell>
          <cell r="F850" t="str">
            <v>MATERIAL DE ESCRITORIO</v>
          </cell>
          <cell r="G850" t="str">
            <v>12 - ESTOQUE ALMOXARIFADO GERAL</v>
          </cell>
          <cell r="H850" t="str">
            <v>Sim</v>
          </cell>
        </row>
        <row r="851">
          <cell r="A851" t="str">
            <v>ES24000100</v>
          </cell>
          <cell r="B851" t="str">
            <v>BOTINA DE SEGURANCA PRETA ELASTICO COM BICO TIPO COMPOSITE NR 37</v>
          </cell>
          <cell r="C851" t="str">
            <v>PARES</v>
          </cell>
          <cell r="D851">
            <v>17</v>
          </cell>
          <cell r="E851">
            <v>1486.68</v>
          </cell>
          <cell r="F851" t="str">
            <v>EQUIP PROTECAO INDIVIDUAL(EPI)</v>
          </cell>
          <cell r="G851" t="str">
            <v>12 - ESTOQUE ALMOXARIFADO GERAL</v>
          </cell>
          <cell r="H851" t="str">
            <v>Sim</v>
          </cell>
        </row>
        <row r="852">
          <cell r="A852" t="str">
            <v>ES07000066</v>
          </cell>
          <cell r="B852" t="str">
            <v>BORDADO INGLES 45MM COR MULTICOR PACOTE 13,70 METROS</v>
          </cell>
          <cell r="C852" t="str">
            <v>UNID</v>
          </cell>
          <cell r="D852">
            <v>59</v>
          </cell>
          <cell r="E852">
            <v>425.78</v>
          </cell>
          <cell r="F852" t="str">
            <v>ARTESANATO</v>
          </cell>
          <cell r="G852" t="str">
            <v>12 - ESTOQUE ALMOXARIFADO GERAL</v>
          </cell>
          <cell r="H852" t="str">
            <v>Sim</v>
          </cell>
        </row>
        <row r="853">
          <cell r="A853" t="str">
            <v>ES07000061</v>
          </cell>
          <cell r="B853" t="str">
            <v>BORDADO INGLES 45MM COR AMARELO  PACOTE 13,70 METROS</v>
          </cell>
          <cell r="C853" t="str">
            <v>UNID</v>
          </cell>
          <cell r="D853">
            <v>76</v>
          </cell>
          <cell r="E853">
            <v>628.77</v>
          </cell>
          <cell r="F853" t="str">
            <v>ARTESANATO</v>
          </cell>
          <cell r="G853" t="str">
            <v>12 - ESTOQUE ALMOXARIFADO GERAL</v>
          </cell>
          <cell r="H853" t="str">
            <v>Sim</v>
          </cell>
        </row>
        <row r="854">
          <cell r="A854" t="str">
            <v>ES07000594</v>
          </cell>
          <cell r="B854" t="str">
            <v>TECIDO 100% ALGODAO VAGONITE BRANCO</v>
          </cell>
          <cell r="C854" t="str">
            <v>M</v>
          </cell>
          <cell r="D854">
            <v>4</v>
          </cell>
          <cell r="E854">
            <v>75.599999999999994</v>
          </cell>
          <cell r="F854" t="str">
            <v>ARTESANATO</v>
          </cell>
          <cell r="G854" t="str">
            <v>12 - ESTOQUE ALMOXARIFADO GERAL</v>
          </cell>
          <cell r="H854" t="str">
            <v>Sim</v>
          </cell>
        </row>
        <row r="855">
          <cell r="A855" t="str">
            <v>ES07000205</v>
          </cell>
          <cell r="B855" t="str">
            <v>FELTRO COR BEGE</v>
          </cell>
          <cell r="C855" t="str">
            <v>UNID</v>
          </cell>
          <cell r="D855">
            <v>107</v>
          </cell>
          <cell r="E855">
            <v>1021.85</v>
          </cell>
          <cell r="F855" t="str">
            <v>ARTESANATO</v>
          </cell>
          <cell r="G855" t="str">
            <v>12 - ESTOQUE ALMOXARIFADO GERAL</v>
          </cell>
          <cell r="H855" t="str">
            <v>Sim</v>
          </cell>
        </row>
        <row r="856">
          <cell r="A856" t="str">
            <v>ES27000630</v>
          </cell>
          <cell r="B856" t="str">
            <v>CAMISA - MONITOR DE PISCINA (PP ao EXG)</v>
          </cell>
          <cell r="C856" t="str">
            <v>UNID</v>
          </cell>
          <cell r="D856">
            <v>0</v>
          </cell>
          <cell r="E856">
            <v>0</v>
          </cell>
          <cell r="F856" t="str">
            <v>UNIFORME</v>
          </cell>
          <cell r="G856" t="str">
            <v>12 - ESTOQUE ALMOXARIFADO GERAL</v>
          </cell>
          <cell r="H856" t="str">
            <v>Sim</v>
          </cell>
        </row>
        <row r="857">
          <cell r="A857" t="str">
            <v>ES27000251</v>
          </cell>
          <cell r="B857" t="str">
            <v>CALCA UNISSEX RECREACAO / ESPORTE TAM M</v>
          </cell>
          <cell r="C857" t="str">
            <v>UNID</v>
          </cell>
          <cell r="D857">
            <v>51</v>
          </cell>
          <cell r="E857">
            <v>1768.3</v>
          </cell>
          <cell r="F857" t="str">
            <v>UNIFORME</v>
          </cell>
          <cell r="G857" t="str">
            <v>12 - ESTOQUE ALMOXARIFADO GERAL</v>
          </cell>
          <cell r="H857" t="str">
            <v>Sim</v>
          </cell>
        </row>
        <row r="858">
          <cell r="A858" t="str">
            <v>ES27000649</v>
          </cell>
          <cell r="B858" t="str">
            <v>CAMISETA REGATA COLEGIO CONTAGEM BETIM TAM 10</v>
          </cell>
          <cell r="C858" t="str">
            <v>UNID</v>
          </cell>
          <cell r="D858">
            <v>61</v>
          </cell>
          <cell r="E858">
            <v>656.31</v>
          </cell>
          <cell r="F858" t="str">
            <v>UNIFORME</v>
          </cell>
          <cell r="G858" t="str">
            <v>12 - ESTOQUE ALMOXARIFADO GERAL</v>
          </cell>
          <cell r="H858" t="str">
            <v>Sim</v>
          </cell>
        </row>
        <row r="859">
          <cell r="A859" t="str">
            <v>ES27000612</v>
          </cell>
          <cell r="B859" t="str">
            <v>CAMISA UNISSEX CRIAR SESC - COR ROXO - TAM 12</v>
          </cell>
          <cell r="C859" t="str">
            <v>UNID</v>
          </cell>
          <cell r="D859">
            <v>0</v>
          </cell>
          <cell r="E859">
            <v>0</v>
          </cell>
          <cell r="F859" t="str">
            <v>UNIFORME</v>
          </cell>
          <cell r="G859" t="str">
            <v>12 - ESTOQUE ALMOXARIFADO GERAL</v>
          </cell>
          <cell r="H859" t="str">
            <v>Sim</v>
          </cell>
        </row>
        <row r="860">
          <cell r="A860" t="str">
            <v>ES27000133</v>
          </cell>
          <cell r="B860" t="str">
            <v>BERMUDA - MONITOR DE PISCINA (36 ao 58)</v>
          </cell>
          <cell r="C860" t="str">
            <v>UNID</v>
          </cell>
          <cell r="D860">
            <v>0</v>
          </cell>
          <cell r="E860">
            <v>0</v>
          </cell>
          <cell r="F860" t="str">
            <v>UNIFORME</v>
          </cell>
          <cell r="G860" t="str">
            <v>12 - ESTOQUE ALMOXARIFADO GERAL</v>
          </cell>
          <cell r="H860" t="str">
            <v>Sim</v>
          </cell>
        </row>
        <row r="861">
          <cell r="A861" t="str">
            <v>ES14000034</v>
          </cell>
          <cell r="B861" t="str">
            <v>LUVA DE CORRER PVC 75</v>
          </cell>
          <cell r="C861" t="str">
            <v>UNID</v>
          </cell>
          <cell r="D861">
            <v>2</v>
          </cell>
          <cell r="E861">
            <v>96</v>
          </cell>
          <cell r="F861" t="str">
            <v>EQUIP E MAT HIDRAULICOS</v>
          </cell>
          <cell r="G861" t="str">
            <v>12 - ESTOQUE ALMOXARIFADO GERAL</v>
          </cell>
          <cell r="H861" t="str">
            <v>Sim</v>
          </cell>
        </row>
        <row r="862">
          <cell r="A862" t="str">
            <v>ES09000681</v>
          </cell>
          <cell r="B862" t="str">
            <v>CONJUNTO DE CAMPAINHA CIGARRA 2X4 10A 250V DE EMBUTIR COM PLACA BRANCA</v>
          </cell>
          <cell r="C862" t="str">
            <v>CJ</v>
          </cell>
          <cell r="D862">
            <v>48</v>
          </cell>
          <cell r="E862">
            <v>1158.24</v>
          </cell>
          <cell r="F862" t="str">
            <v>EQUIP E MAT ELETRICO</v>
          </cell>
          <cell r="G862" t="str">
            <v>12 - ESTOQUE ALMOXARIFADO GERAL</v>
          </cell>
          <cell r="H862" t="str">
            <v>Sim</v>
          </cell>
        </row>
        <row r="863">
          <cell r="A863" t="str">
            <v>ES09000224</v>
          </cell>
          <cell r="B863" t="str">
            <v>DISJUNTOR DIN TRIPOLAR 100A CURVA C - TRILHO DIN</v>
          </cell>
          <cell r="C863" t="str">
            <v>UNID</v>
          </cell>
          <cell r="D863">
            <v>1</v>
          </cell>
          <cell r="E863">
            <v>260</v>
          </cell>
          <cell r="F863" t="str">
            <v>EQUIP E MAT ELETRICO</v>
          </cell>
          <cell r="G863" t="str">
            <v>12 - ESTOQUE ALMOXARIFADO GERAL</v>
          </cell>
          <cell r="H863" t="str">
            <v>Sim</v>
          </cell>
        </row>
        <row r="864">
          <cell r="A864" t="str">
            <v>ES09000629</v>
          </cell>
          <cell r="B864" t="str">
            <v>CABO COAXIAL RG6 95% MALHA - ROLO 100M</v>
          </cell>
          <cell r="C864" t="str">
            <v>UNID</v>
          </cell>
          <cell r="D864">
            <v>0</v>
          </cell>
          <cell r="E864">
            <v>0</v>
          </cell>
          <cell r="F864" t="str">
            <v>EQUIP E MAT ELETRICO</v>
          </cell>
          <cell r="G864" t="str">
            <v>12 - ESTOQUE ALMOXARIFADO GERAL</v>
          </cell>
          <cell r="H864" t="str">
            <v>Sim</v>
          </cell>
        </row>
        <row r="865">
          <cell r="A865" t="str">
            <v>ES12000137</v>
          </cell>
          <cell r="B865" t="str">
            <v>KETTLEBELL 4KG</v>
          </cell>
          <cell r="C865" t="str">
            <v>UNID</v>
          </cell>
          <cell r="D865">
            <v>1</v>
          </cell>
          <cell r="E865">
            <v>64.83</v>
          </cell>
          <cell r="F865" t="str">
            <v>EQUIP E MAT ESPORTIVO</v>
          </cell>
          <cell r="G865" t="str">
            <v>12 - ESTOQUE ALMOXARIFADO GERAL</v>
          </cell>
          <cell r="H865" t="str">
            <v>Sim</v>
          </cell>
        </row>
        <row r="866">
          <cell r="A866" t="str">
            <v>ES12000002</v>
          </cell>
          <cell r="B866" t="str">
            <v>APITO OFICIAL</v>
          </cell>
          <cell r="C866" t="str">
            <v>UNID</v>
          </cell>
          <cell r="D866">
            <v>13</v>
          </cell>
          <cell r="E866">
            <v>172.77</v>
          </cell>
          <cell r="F866" t="str">
            <v>EQUIP E MAT ESPORTIVO</v>
          </cell>
          <cell r="G866" t="str">
            <v>12 - ESTOQUE ALMOXARIFADO GERAL</v>
          </cell>
          <cell r="H866" t="str">
            <v>Sim</v>
          </cell>
        </row>
        <row r="867">
          <cell r="A867" t="str">
            <v>ES09000674</v>
          </cell>
          <cell r="B867" t="str">
            <v>CABO UNIPOLAR COM SECÇÃO NOMINAL 70MM - AZUL</v>
          </cell>
          <cell r="C867" t="str">
            <v>M</v>
          </cell>
          <cell r="D867">
            <v>0</v>
          </cell>
          <cell r="E867">
            <v>0</v>
          </cell>
          <cell r="F867" t="str">
            <v>EQUIP E MAT ELETRICO</v>
          </cell>
          <cell r="G867" t="str">
            <v>12 - ESTOQUE ALMOXARIFADO GERAL</v>
          </cell>
          <cell r="H867" t="str">
            <v>Sim</v>
          </cell>
        </row>
        <row r="868">
          <cell r="A868" t="str">
            <v>ES06000109</v>
          </cell>
          <cell r="B868" t="str">
            <v>PLASTICO FILME 40CM X 800M</v>
          </cell>
          <cell r="C868" t="str">
            <v>ROLO</v>
          </cell>
          <cell r="D868">
            <v>82</v>
          </cell>
          <cell r="E868">
            <v>10228.68</v>
          </cell>
          <cell r="F868" t="str">
            <v>MATERIAL DESCARTAVEL COZINHA</v>
          </cell>
          <cell r="G868" t="str">
            <v>12 - ESTOQUE ALMOXARIFADO GERAL</v>
          </cell>
          <cell r="H868" t="str">
            <v>Sim</v>
          </cell>
        </row>
        <row r="869">
          <cell r="A869" t="str">
            <v>ES11000324</v>
          </cell>
          <cell r="B869" t="str">
            <v>PILHA ALCALINA A A A RECARREGAVEL 1,2V - PAR</v>
          </cell>
          <cell r="C869" t="str">
            <v>UNID</v>
          </cell>
          <cell r="D869">
            <v>8</v>
          </cell>
          <cell r="E869">
            <v>79.84</v>
          </cell>
          <cell r="F869" t="str">
            <v>MATERIAL DE ESCRITORIO</v>
          </cell>
          <cell r="G869" t="str">
            <v>12 - ESTOQUE ALMOXARIFADO GERAL</v>
          </cell>
          <cell r="H869" t="str">
            <v>Sim</v>
          </cell>
        </row>
        <row r="870">
          <cell r="A870" t="str">
            <v>ES05000548</v>
          </cell>
          <cell r="B870" t="str">
            <v>FITA MANTA ASFALTICA AUTOADESIVA 10 CM X 10 M</v>
          </cell>
          <cell r="C870" t="str">
            <v>UNID</v>
          </cell>
          <cell r="D870">
            <v>10</v>
          </cell>
          <cell r="E870">
            <v>750</v>
          </cell>
          <cell r="F870" t="str">
            <v>TINTA E AFINS</v>
          </cell>
          <cell r="G870" t="str">
            <v>12 - ESTOQUE ALMOXARIFADO GERAL</v>
          </cell>
          <cell r="H870" t="str">
            <v>Sim</v>
          </cell>
        </row>
        <row r="871">
          <cell r="A871" t="str">
            <v>ES15000193</v>
          </cell>
          <cell r="B871" t="str">
            <v>REFIL SABONETE LIQUIDO SPRAY ANTISSEPTICO</v>
          </cell>
          <cell r="C871" t="str">
            <v>CX</v>
          </cell>
          <cell r="D871">
            <v>589</v>
          </cell>
          <cell r="E871">
            <v>45058.5</v>
          </cell>
          <cell r="F871" t="str">
            <v>EQUIP E MAT HIGIENE E LIMPEZA</v>
          </cell>
          <cell r="G871" t="str">
            <v>12 - ESTOQUE ALMOXARIFADO GERAL</v>
          </cell>
          <cell r="H871" t="str">
            <v>Sim</v>
          </cell>
        </row>
        <row r="872">
          <cell r="A872" t="str">
            <v>ES05000593</v>
          </cell>
          <cell r="B872" t="str">
            <v>COPO MEDIDOR GRADUADO DE PLASTICO - 0,5 LITRO</v>
          </cell>
          <cell r="C872" t="str">
            <v>UNID</v>
          </cell>
          <cell r="D872">
            <v>22</v>
          </cell>
          <cell r="E872">
            <v>99</v>
          </cell>
          <cell r="F872" t="str">
            <v>EQUIP E MAT DE JARDINAGEM</v>
          </cell>
          <cell r="G872" t="str">
            <v>12 - ESTOQUE ALMOXARIFADO GERAL</v>
          </cell>
          <cell r="H872" t="str">
            <v>Sim</v>
          </cell>
        </row>
        <row r="873">
          <cell r="A873" t="str">
            <v>ES24000081</v>
          </cell>
          <cell r="B873" t="str">
            <v>BOTINA DE SEGURANCA PRETA COM CADARCO BICO TIPO COMPOSITE NR 38</v>
          </cell>
          <cell r="C873" t="str">
            <v>PARES</v>
          </cell>
          <cell r="D873">
            <v>0</v>
          </cell>
          <cell r="E873">
            <v>0</v>
          </cell>
          <cell r="F873" t="str">
            <v>EQUIP PROTECAO INDIVIDUAL(EPI)</v>
          </cell>
          <cell r="G873" t="str">
            <v>12 - ESTOQUE ALMOXARIFADO GERAL</v>
          </cell>
          <cell r="H873" t="str">
            <v>Sim</v>
          </cell>
        </row>
        <row r="874">
          <cell r="A874" t="str">
            <v>ES11000415</v>
          </cell>
          <cell r="B874" t="str">
            <v>TNT AZUL ROYAL ROLO 50 METROS</v>
          </cell>
          <cell r="C874" t="str">
            <v>UNID</v>
          </cell>
          <cell r="D874">
            <v>0</v>
          </cell>
          <cell r="E874">
            <v>0</v>
          </cell>
          <cell r="F874" t="str">
            <v>MATERIAL DE ESCRITORIO</v>
          </cell>
          <cell r="G874" t="str">
            <v>12 - ESTOQUE ALMOXARIFADO GERAL</v>
          </cell>
          <cell r="H874" t="str">
            <v>Sim</v>
          </cell>
        </row>
        <row r="875">
          <cell r="A875" t="str">
            <v>ES09000201</v>
          </cell>
          <cell r="B875" t="str">
            <v>DISJUNTOR DIN BIPOLAR 20A CURVA C - TRILHO DIN</v>
          </cell>
          <cell r="C875" t="str">
            <v>UNID</v>
          </cell>
          <cell r="D875">
            <v>11</v>
          </cell>
          <cell r="E875">
            <v>254.5</v>
          </cell>
          <cell r="F875" t="str">
            <v>EQUIP E MAT ELETRICO</v>
          </cell>
          <cell r="G875" t="str">
            <v>12 - ESTOQUE ALMOXARIFADO GERAL</v>
          </cell>
          <cell r="H875" t="str">
            <v>Sim</v>
          </cell>
        </row>
        <row r="876">
          <cell r="A876" t="str">
            <v>ES09000069</v>
          </cell>
          <cell r="B876" t="str">
            <v>CABO FLEXIVEL AZUL 6,0MM 750V - ROLO 100 M</v>
          </cell>
          <cell r="C876" t="str">
            <v>ROLO</v>
          </cell>
          <cell r="D876">
            <v>2</v>
          </cell>
          <cell r="E876">
            <v>804.87</v>
          </cell>
          <cell r="F876" t="str">
            <v>EQUIP E MAT ELETRICO</v>
          </cell>
          <cell r="G876" t="str">
            <v>12 - ESTOQUE ALMOXARIFADO GERAL</v>
          </cell>
          <cell r="H876" t="str">
            <v>Sim</v>
          </cell>
        </row>
        <row r="877">
          <cell r="A877" t="str">
            <v>ES05000092</v>
          </cell>
          <cell r="B877" t="str">
            <v>CAIXA DE PASSAGEM OITAVADA SEM FUNDO</v>
          </cell>
          <cell r="C877" t="str">
            <v>UNID</v>
          </cell>
          <cell r="D877">
            <v>14</v>
          </cell>
          <cell r="E877">
            <v>34.71</v>
          </cell>
          <cell r="F877" t="str">
            <v>MATERIAL CONSTRUCAO E REFORMA</v>
          </cell>
          <cell r="G877" t="str">
            <v>12 - ESTOQUE ALMOXARIFADO GERAL</v>
          </cell>
          <cell r="H877" t="str">
            <v>Sim</v>
          </cell>
        </row>
        <row r="878">
          <cell r="A878" t="str">
            <v>ES05000129</v>
          </cell>
          <cell r="B878" t="str">
            <v>ESPATULA DE ACO LISA 8 CM</v>
          </cell>
          <cell r="C878" t="str">
            <v>UNID</v>
          </cell>
          <cell r="D878">
            <v>0</v>
          </cell>
          <cell r="E878">
            <v>0</v>
          </cell>
          <cell r="F878" t="str">
            <v>MATERIAL CONSTRUCAO E REFORMA</v>
          </cell>
          <cell r="G878" t="str">
            <v>12 - ESTOQUE ALMOXARIFADO GERAL</v>
          </cell>
          <cell r="H878" t="str">
            <v>Sim</v>
          </cell>
        </row>
        <row r="879">
          <cell r="A879" t="str">
            <v>ES09000043</v>
          </cell>
          <cell r="B879" t="str">
            <v>BASE COMPLETA SISTEMA X PARA TOMADA OU INTERRUPTOR</v>
          </cell>
          <cell r="C879" t="str">
            <v>UNID</v>
          </cell>
          <cell r="D879">
            <v>0</v>
          </cell>
          <cell r="E879">
            <v>0</v>
          </cell>
          <cell r="F879" t="str">
            <v>EQUIP E MAT ELETRICO</v>
          </cell>
          <cell r="G879" t="str">
            <v>12 - ESTOQUE ALMOXARIFADO GERAL</v>
          </cell>
          <cell r="H879" t="str">
            <v>Sim</v>
          </cell>
        </row>
        <row r="880">
          <cell r="A880" t="str">
            <v>ES06000007</v>
          </cell>
          <cell r="B880" t="str">
            <v>CANUDO PLASTICO PCTE 100 UNID</v>
          </cell>
          <cell r="C880" t="str">
            <v>UNID</v>
          </cell>
          <cell r="D880">
            <v>67</v>
          </cell>
          <cell r="E880">
            <v>168.21</v>
          </cell>
          <cell r="F880" t="str">
            <v>MATERIAL DESCARTAVEL COZINHA</v>
          </cell>
          <cell r="G880" t="str">
            <v>12 - ESTOQUE ALMOXARIFADO GERAL</v>
          </cell>
          <cell r="H880" t="str">
            <v>Sim</v>
          </cell>
        </row>
        <row r="881">
          <cell r="A881" t="str">
            <v>ES09000166</v>
          </cell>
          <cell r="B881" t="str">
            <v>COTOVELO INTERNO SISTEMA X 40 X 16 MM</v>
          </cell>
          <cell r="C881" t="str">
            <v>UNID</v>
          </cell>
          <cell r="D881">
            <v>0</v>
          </cell>
          <cell r="E881">
            <v>0</v>
          </cell>
          <cell r="F881" t="str">
            <v>EQUIP E MAT ELETRICO</v>
          </cell>
          <cell r="G881" t="str">
            <v>12 - ESTOQUE ALMOXARIFADO GERAL</v>
          </cell>
          <cell r="H881" t="str">
            <v>Sim</v>
          </cell>
        </row>
        <row r="882">
          <cell r="A882" t="str">
            <v>ES09000199</v>
          </cell>
          <cell r="B882" t="str">
            <v>DISJUNTOR DIN BIPOLAR 10A CURVA C  - TRILHO DIN</v>
          </cell>
          <cell r="C882" t="str">
            <v>UNID</v>
          </cell>
          <cell r="D882">
            <v>13</v>
          </cell>
          <cell r="E882">
            <v>316.63</v>
          </cell>
          <cell r="F882" t="str">
            <v>EQUIP E MAT ELETRICO</v>
          </cell>
          <cell r="G882" t="str">
            <v>12 - ESTOQUE ALMOXARIFADO GERAL</v>
          </cell>
          <cell r="H882" t="str">
            <v>Sim</v>
          </cell>
        </row>
        <row r="883">
          <cell r="A883" t="str">
            <v>ES24000253</v>
          </cell>
          <cell r="B883" t="str">
            <v>SAPATO DE SEGURANCA PRETO COM CADARCO N 36</v>
          </cell>
          <cell r="C883" t="str">
            <v>PARES</v>
          </cell>
          <cell r="D883">
            <v>4</v>
          </cell>
          <cell r="E883">
            <v>222.64</v>
          </cell>
          <cell r="F883" t="str">
            <v>EQUIP PROTECAO INDIVIDUAL(EPI)</v>
          </cell>
          <cell r="G883" t="str">
            <v>12 - ESTOQUE ALMOXARIFADO GERAL</v>
          </cell>
          <cell r="H883" t="str">
            <v>Sim</v>
          </cell>
        </row>
        <row r="884">
          <cell r="A884" t="str">
            <v>ES11000186</v>
          </cell>
          <cell r="B884" t="str">
            <v>GIZ DE CERA PEQUENO 12 CORES</v>
          </cell>
          <cell r="C884" t="str">
            <v>UNID</v>
          </cell>
          <cell r="D884">
            <v>51</v>
          </cell>
          <cell r="E884">
            <v>95.11</v>
          </cell>
          <cell r="F884" t="str">
            <v>MATERIAL DE ESCRITORIO</v>
          </cell>
          <cell r="G884" t="str">
            <v>12 - ESTOQUE ALMOXARIFADO GERAL</v>
          </cell>
          <cell r="H884" t="str">
            <v>Sim</v>
          </cell>
        </row>
        <row r="885">
          <cell r="A885" t="str">
            <v>ES07000373</v>
          </cell>
          <cell r="B885" t="str">
            <v>LINHA PARA BORDAR ALGODAO EGIPCIO COR VERMELHA - 240 METROS</v>
          </cell>
          <cell r="C885" t="str">
            <v>UNID</v>
          </cell>
          <cell r="D885">
            <v>3</v>
          </cell>
          <cell r="E885">
            <v>24.75</v>
          </cell>
          <cell r="F885" t="str">
            <v>ARTESANATO</v>
          </cell>
          <cell r="G885" t="str">
            <v>12 - ESTOQUE ALMOXARIFADO GERAL</v>
          </cell>
          <cell r="H885" t="str">
            <v>Sim</v>
          </cell>
        </row>
        <row r="886">
          <cell r="A886" t="str">
            <v>ES07000434</v>
          </cell>
          <cell r="B886" t="str">
            <v>MATRIZ PARA BOTAO DE PRESSAO NR 100</v>
          </cell>
          <cell r="C886" t="str">
            <v>UNID</v>
          </cell>
          <cell r="D886">
            <v>5</v>
          </cell>
          <cell r="E886">
            <v>202.05</v>
          </cell>
          <cell r="F886" t="str">
            <v>ARTESANATO</v>
          </cell>
          <cell r="G886" t="str">
            <v>12 - ESTOQUE ALMOXARIFADO GERAL</v>
          </cell>
          <cell r="H886" t="str">
            <v>Sim</v>
          </cell>
        </row>
        <row r="887">
          <cell r="A887" t="str">
            <v>ES27000070</v>
          </cell>
          <cell r="B887" t="str">
            <v>AGASALHO COLEGIO SESC TAM P</v>
          </cell>
          <cell r="C887" t="str">
            <v>UNID</v>
          </cell>
          <cell r="D887">
            <v>18</v>
          </cell>
          <cell r="E887">
            <v>378</v>
          </cell>
          <cell r="F887" t="str">
            <v>UNIFORME</v>
          </cell>
          <cell r="G887" t="str">
            <v>12 - ESTOQUE ALMOXARIFADO GERAL</v>
          </cell>
          <cell r="H887" t="str">
            <v>Sim</v>
          </cell>
        </row>
        <row r="888">
          <cell r="A888" t="str">
            <v>ES18001099</v>
          </cell>
          <cell r="B888" t="str">
            <v>KIT HIGIENE BUCAL ADULTO</v>
          </cell>
          <cell r="C888" t="str">
            <v>CJ</v>
          </cell>
          <cell r="D888">
            <v>0</v>
          </cell>
          <cell r="E888">
            <v>0</v>
          </cell>
          <cell r="F888" t="str">
            <v>EQUIP E MAT ODONTOLOGICO</v>
          </cell>
          <cell r="G888" t="str">
            <v>12 - ESTOQUE ALMOXARIFADO GERAL</v>
          </cell>
          <cell r="H888" t="str">
            <v>Sim</v>
          </cell>
        </row>
        <row r="889">
          <cell r="A889" t="str">
            <v>ES18000545</v>
          </cell>
          <cell r="B889" t="str">
            <v>LIMA TIPO K NR 10 - 31 MM</v>
          </cell>
          <cell r="C889" t="str">
            <v>PACOTE</v>
          </cell>
          <cell r="D889">
            <v>0</v>
          </cell>
          <cell r="E889">
            <v>0</v>
          </cell>
          <cell r="F889" t="str">
            <v>EQUIP E MAT ODONTOLOGICO</v>
          </cell>
          <cell r="G889" t="str">
            <v>12 - ESTOQUE ALMOXARIFADO GERAL</v>
          </cell>
          <cell r="H889" t="str">
            <v>Sim</v>
          </cell>
        </row>
        <row r="890">
          <cell r="A890" t="str">
            <v>ES12000158</v>
          </cell>
          <cell r="B890" t="str">
            <v>WALL BALL 08 LIBRAS</v>
          </cell>
          <cell r="C890" t="str">
            <v>UNID</v>
          </cell>
          <cell r="D890">
            <v>0</v>
          </cell>
          <cell r="E890">
            <v>0</v>
          </cell>
          <cell r="F890" t="str">
            <v>EQUIP E MAT ESPORTIVO</v>
          </cell>
          <cell r="G890" t="str">
            <v>12 - ESTOQUE ALMOXARIFADO GERAL</v>
          </cell>
          <cell r="H890" t="str">
            <v>Sim</v>
          </cell>
        </row>
        <row r="891">
          <cell r="A891" t="str">
            <v>ES27000026</v>
          </cell>
          <cell r="B891" t="str">
            <v>PROTETOR IMPERMEAVEL DE TRAVESSEIRO - 50 X 70 CM</v>
          </cell>
          <cell r="C891" t="str">
            <v>UNID</v>
          </cell>
          <cell r="D891">
            <v>0</v>
          </cell>
          <cell r="E891">
            <v>0</v>
          </cell>
          <cell r="F891" t="str">
            <v>CAMA/MESA/BANHO</v>
          </cell>
          <cell r="G891" t="str">
            <v>12 - ESTOQUE ALMOXARIFADO GERAL</v>
          </cell>
          <cell r="H891" t="str">
            <v>Sim</v>
          </cell>
        </row>
        <row r="892">
          <cell r="A892" t="str">
            <v>ES09000799</v>
          </cell>
          <cell r="B892" t="str">
            <v>PLAFON BRANCO EM TERMOPLÁSTICO PARA LÂMPADA E27 250V COM SOQUETE DE PORCELANA</v>
          </cell>
          <cell r="C892" t="str">
            <v>UNID</v>
          </cell>
          <cell r="D892">
            <v>10</v>
          </cell>
          <cell r="E892">
            <v>36.9</v>
          </cell>
          <cell r="F892" t="str">
            <v>EQUIP E MAT ELETRICO</v>
          </cell>
          <cell r="G892" t="str">
            <v>12 - ESTOQUE ALMOXARIFADO GERAL</v>
          </cell>
          <cell r="H892" t="str">
            <v>Sim</v>
          </cell>
        </row>
        <row r="893">
          <cell r="A893" t="str">
            <v>ES27000220</v>
          </cell>
          <cell r="B893" t="str">
            <v>CALÇA MANUTENÇÃO (36 ao 58)</v>
          </cell>
          <cell r="C893" t="str">
            <v>UNID</v>
          </cell>
          <cell r="D893">
            <v>0</v>
          </cell>
          <cell r="E893">
            <v>0</v>
          </cell>
          <cell r="F893" t="str">
            <v>UNIFORME</v>
          </cell>
          <cell r="G893" t="str">
            <v>12 - ESTOQUE ALMOXARIFADO GERAL</v>
          </cell>
          <cell r="H893" t="str">
            <v>Sim</v>
          </cell>
        </row>
        <row r="894">
          <cell r="A894" t="str">
            <v>ES24000134</v>
          </cell>
          <cell r="B894" t="str">
            <v>CAMISA PARA ELETRICISTA - TAM M</v>
          </cell>
          <cell r="C894" t="str">
            <v>UNID</v>
          </cell>
          <cell r="D894">
            <v>3</v>
          </cell>
          <cell r="E894">
            <v>396.72</v>
          </cell>
          <cell r="F894" t="str">
            <v>EQUIP PROTECAO INDIVIDUAL(EPI)</v>
          </cell>
          <cell r="G894" t="str">
            <v>12 - ESTOQUE ALMOXARIFADO GERAL</v>
          </cell>
          <cell r="H894" t="str">
            <v>Sim</v>
          </cell>
        </row>
        <row r="895">
          <cell r="A895" t="str">
            <v>ES24000243</v>
          </cell>
          <cell r="B895" t="str">
            <v>PROTETOR FACIAL CONTRA ARCO ELETRICO</v>
          </cell>
          <cell r="C895" t="str">
            <v>UNID</v>
          </cell>
          <cell r="D895">
            <v>19</v>
          </cell>
          <cell r="E895">
            <v>16473</v>
          </cell>
          <cell r="F895" t="str">
            <v>EQUIP PROTECAO INDIVIDUAL(EPI)</v>
          </cell>
          <cell r="G895" t="str">
            <v>12 - ESTOQUE ALMOXARIFADO GERAL</v>
          </cell>
          <cell r="H895" t="str">
            <v>Sim</v>
          </cell>
        </row>
        <row r="896">
          <cell r="A896" t="str">
            <v>ES18000413</v>
          </cell>
          <cell r="B896" t="str">
            <v>ESCOVA DE POLIMENTO PARA PECA DE MAO (PM)</v>
          </cell>
          <cell r="C896" t="str">
            <v>UNID</v>
          </cell>
          <cell r="D896">
            <v>0</v>
          </cell>
          <cell r="E896">
            <v>0</v>
          </cell>
          <cell r="F896" t="str">
            <v>EQUIP E MAT ODONTOLOGICO</v>
          </cell>
          <cell r="G896" t="str">
            <v>12 - ESTOQUE ALMOXARIFADO GERAL</v>
          </cell>
          <cell r="H896" t="str">
            <v>Sim</v>
          </cell>
        </row>
        <row r="897">
          <cell r="A897" t="str">
            <v>ES18000571</v>
          </cell>
          <cell r="B897" t="str">
            <v>MOLDEIRA PARCIAL GIRATORIA ALUMINIO NR 87</v>
          </cell>
          <cell r="C897" t="str">
            <v>UNID</v>
          </cell>
          <cell r="D897">
            <v>0</v>
          </cell>
          <cell r="E897">
            <v>0</v>
          </cell>
          <cell r="F897" t="str">
            <v>EQUIP E MAT ODONTOLOGICO</v>
          </cell>
          <cell r="G897" t="str">
            <v>12 - ESTOQUE ALMOXARIFADO GERAL</v>
          </cell>
          <cell r="H897" t="str">
            <v>Sim</v>
          </cell>
        </row>
        <row r="898">
          <cell r="A898" t="str">
            <v>ES08000275</v>
          </cell>
          <cell r="B898" t="str">
            <v>QUADRO BRANCO LOUSA MOLDURA ALUMÍNIO SUPORTE PARA APAGADOR (120 CM X 90 CM)</v>
          </cell>
          <cell r="C898" t="str">
            <v>UNID</v>
          </cell>
          <cell r="D898">
            <v>0</v>
          </cell>
          <cell r="E898">
            <v>0</v>
          </cell>
          <cell r="F898" t="str">
            <v>EQUIP E MAT EDUCACIONAL</v>
          </cell>
          <cell r="G898" t="str">
            <v>12 - ESTOQUE ALMOXARIFADO GERAL</v>
          </cell>
          <cell r="H898" t="str">
            <v>Sim</v>
          </cell>
        </row>
        <row r="899">
          <cell r="A899" t="str">
            <v>ES15000181</v>
          </cell>
          <cell r="B899" t="str">
            <v>LIMPADOR MULTIUSO EMBALAGEM 1L</v>
          </cell>
          <cell r="C899" t="str">
            <v>FRASCO</v>
          </cell>
          <cell r="D899">
            <v>727</v>
          </cell>
          <cell r="E899">
            <v>5278.02</v>
          </cell>
          <cell r="F899" t="str">
            <v>EQUIP E MAT HIGIENE E LIMPEZA</v>
          </cell>
          <cell r="G899" t="str">
            <v>12 - ESTOQUE ALMOXARIFADO GERAL</v>
          </cell>
          <cell r="H899" t="str">
            <v>Sim</v>
          </cell>
        </row>
        <row r="900">
          <cell r="A900" t="str">
            <v>ES18001268</v>
          </cell>
          <cell r="B900" t="str">
            <v>SAPATILHA DESCARTAVEL BRANCA PROPE COM 100 UNID</v>
          </cell>
          <cell r="C900" t="str">
            <v>PACOTE</v>
          </cell>
          <cell r="D900">
            <v>0</v>
          </cell>
          <cell r="E900">
            <v>0</v>
          </cell>
          <cell r="F900" t="str">
            <v>EQUIP E MAT MEDICO</v>
          </cell>
          <cell r="G900" t="str">
            <v>12 - ESTOQUE ALMOXARIFADO GERAL</v>
          </cell>
          <cell r="H900" t="str">
            <v>Sim</v>
          </cell>
        </row>
        <row r="901">
          <cell r="A901" t="str">
            <v>ES18001127</v>
          </cell>
          <cell r="B901" t="str">
            <v>LUVA DE LATEX PARA PROCEDIMENTO - TAMANHO PP - CAIXA COM 100 UNIDADES</v>
          </cell>
          <cell r="C901" t="str">
            <v>CX</v>
          </cell>
          <cell r="D901">
            <v>0</v>
          </cell>
          <cell r="E901">
            <v>0</v>
          </cell>
          <cell r="F901" t="str">
            <v>EQUIP E MAT ODONTOLOGICO</v>
          </cell>
          <cell r="G901" t="str">
            <v>12 - ESTOQUE ALMOXARIFADO GERAL</v>
          </cell>
          <cell r="H901" t="str">
            <v>Sim</v>
          </cell>
        </row>
        <row r="902">
          <cell r="A902" t="str">
            <v>ES07000081</v>
          </cell>
          <cell r="B902" t="str">
            <v>BOTAO PARA PATCHWORK TEMA FLORAL - CARTELA 24 UNIDADES</v>
          </cell>
          <cell r="C902" t="str">
            <v>PACOTE</v>
          </cell>
          <cell r="D902">
            <v>0</v>
          </cell>
          <cell r="E902">
            <v>0</v>
          </cell>
          <cell r="F902" t="str">
            <v>ARTESANATO</v>
          </cell>
          <cell r="G902" t="str">
            <v>12 - ESTOQUE ALMOXARIFADO GERAL</v>
          </cell>
          <cell r="H902" t="str">
            <v>Sim</v>
          </cell>
        </row>
        <row r="903">
          <cell r="A903" t="str">
            <v>ES18000508</v>
          </cell>
          <cell r="B903" t="str">
            <v>LIMA ENDODONTICA ROTATORIA EM NIQUEL TITANIO S2 21MM</v>
          </cell>
          <cell r="C903" t="str">
            <v>CJ</v>
          </cell>
          <cell r="D903">
            <v>0</v>
          </cell>
          <cell r="E903">
            <v>0</v>
          </cell>
          <cell r="F903" t="str">
            <v>EQUIP E MAT ODONTOLOGICO</v>
          </cell>
          <cell r="G903" t="str">
            <v>12 - ESTOQUE ALMOXARIFADO GERAL</v>
          </cell>
          <cell r="H903" t="str">
            <v>Sim</v>
          </cell>
        </row>
        <row r="904">
          <cell r="A904" t="str">
            <v>ES15000030</v>
          </cell>
          <cell r="B904" t="str">
            <v>CABO EM ALUMINIO PARA SUPORTE LT, EXTENSAO TELESCOPICA</v>
          </cell>
          <cell r="C904" t="str">
            <v>UNID</v>
          </cell>
          <cell r="D904">
            <v>5</v>
          </cell>
          <cell r="E904">
            <v>109</v>
          </cell>
          <cell r="F904" t="str">
            <v>EQUIP E MAT HIGIENE E LIMPEZA</v>
          </cell>
          <cell r="G904" t="str">
            <v>12 - ESTOQUE ALMOXARIFADO GERAL</v>
          </cell>
          <cell r="H904" t="str">
            <v>Sim</v>
          </cell>
        </row>
        <row r="905">
          <cell r="A905" t="str">
            <v>ES05000438</v>
          </cell>
          <cell r="B905" t="str">
            <v>ROLO DE LA ANTI GOTA COMPLETO 15 CM</v>
          </cell>
          <cell r="C905" t="str">
            <v>UNID</v>
          </cell>
          <cell r="D905">
            <v>790</v>
          </cell>
          <cell r="E905">
            <v>1727.3</v>
          </cell>
          <cell r="F905" t="str">
            <v>TINTA E AFINS</v>
          </cell>
          <cell r="G905" t="str">
            <v>12 - ESTOQUE ALMOXARIFADO GERAL</v>
          </cell>
          <cell r="H905" t="str">
            <v>Sim</v>
          </cell>
        </row>
        <row r="906">
          <cell r="A906" t="str">
            <v>ES15000066</v>
          </cell>
          <cell r="B906" t="str">
            <v>ESCOVA PARA LAVAR ROUPA</v>
          </cell>
          <cell r="C906" t="str">
            <v>UNID</v>
          </cell>
          <cell r="D906">
            <v>31</v>
          </cell>
          <cell r="E906">
            <v>181.97</v>
          </cell>
          <cell r="F906" t="str">
            <v>EQUIP E MAT HIGIENE E LIMPEZA</v>
          </cell>
          <cell r="G906" t="str">
            <v>12 - ESTOQUE ALMOXARIFADO GERAL</v>
          </cell>
          <cell r="H906" t="str">
            <v>Sim</v>
          </cell>
        </row>
        <row r="907">
          <cell r="A907" t="str">
            <v>ES11000137</v>
          </cell>
          <cell r="B907" t="str">
            <v>ETIQUETA AUTO ADESIVA 22MM X 32MM</v>
          </cell>
          <cell r="C907" t="str">
            <v>UNID</v>
          </cell>
          <cell r="D907">
            <v>3</v>
          </cell>
          <cell r="E907">
            <v>15.52</v>
          </cell>
          <cell r="F907" t="str">
            <v>MATERIAL DE ESCRITORIO</v>
          </cell>
          <cell r="G907" t="str">
            <v>12 - ESTOQUE ALMOXARIFADO GERAL</v>
          </cell>
          <cell r="H907" t="str">
            <v>Sim</v>
          </cell>
        </row>
        <row r="908">
          <cell r="A908" t="str">
            <v>ES06000083</v>
          </cell>
          <cell r="B908" t="str">
            <v>SACOLA BIODEGRADAVEL PACOTE 1000 UN</v>
          </cell>
          <cell r="C908" t="str">
            <v>PACOTE</v>
          </cell>
          <cell r="D908">
            <v>76</v>
          </cell>
          <cell r="E908">
            <v>18240</v>
          </cell>
          <cell r="F908" t="str">
            <v>MATERIAL DESCARTAVEL COZINHA</v>
          </cell>
          <cell r="G908" t="str">
            <v>12 - ESTOQUE ALMOXARIFADO GERAL</v>
          </cell>
          <cell r="H908" t="str">
            <v>Sim</v>
          </cell>
        </row>
        <row r="909">
          <cell r="A909" t="str">
            <v>ES09000165</v>
          </cell>
          <cell r="B909" t="str">
            <v>COTOVELO INTERNO SISTEMA X 20 X 10 MM</v>
          </cell>
          <cell r="C909" t="str">
            <v>UNID</v>
          </cell>
          <cell r="D909">
            <v>0</v>
          </cell>
          <cell r="E909">
            <v>0</v>
          </cell>
          <cell r="F909" t="str">
            <v>EQUIP E MAT ELETRICO</v>
          </cell>
          <cell r="G909" t="str">
            <v>12 - ESTOQUE ALMOXARIFADO GERAL</v>
          </cell>
          <cell r="H909" t="str">
            <v>Sim</v>
          </cell>
        </row>
        <row r="910">
          <cell r="A910" t="str">
            <v>ES09000167</v>
          </cell>
          <cell r="B910" t="str">
            <v>COTOVELO INTERNO SISTEMA X 50 X 20 MM</v>
          </cell>
          <cell r="C910" t="str">
            <v>UNID</v>
          </cell>
          <cell r="D910">
            <v>0</v>
          </cell>
          <cell r="E910">
            <v>0</v>
          </cell>
          <cell r="F910" t="str">
            <v>EQUIP E MAT ELETRICO</v>
          </cell>
          <cell r="G910" t="str">
            <v>12 - ESTOQUE ALMOXARIFADO GERAL</v>
          </cell>
          <cell r="H910" t="str">
            <v>Sim</v>
          </cell>
        </row>
        <row r="911">
          <cell r="A911" t="str">
            <v>ES18001126</v>
          </cell>
          <cell r="B911" t="str">
            <v>LUVA DE LATEX PARA PROCEDIMENTO - TAMANHO P - CAIXA COM 100 UNIDADES</v>
          </cell>
          <cell r="C911" t="str">
            <v>CX</v>
          </cell>
          <cell r="D911">
            <v>0</v>
          </cell>
          <cell r="E911">
            <v>0</v>
          </cell>
          <cell r="F911" t="str">
            <v>EQUIP E MAT ODONTOLOGICO</v>
          </cell>
          <cell r="G911" t="str">
            <v>12 - ESTOQUE ALMOXARIFADO GERAL</v>
          </cell>
          <cell r="H911" t="str">
            <v>Sim</v>
          </cell>
        </row>
        <row r="912">
          <cell r="A912" t="str">
            <v>ES27000331</v>
          </cell>
          <cell r="B912" t="str">
            <v>CAMISA COLEGIO SESC MANGA CURTA TAM 16</v>
          </cell>
          <cell r="C912" t="str">
            <v>UNID</v>
          </cell>
          <cell r="D912">
            <v>0</v>
          </cell>
          <cell r="E912">
            <v>0</v>
          </cell>
          <cell r="F912" t="str">
            <v>UNIFORME</v>
          </cell>
          <cell r="G912" t="str">
            <v>12 - ESTOQUE ALMOXARIFADO GERAL</v>
          </cell>
          <cell r="H912" t="str">
            <v>Sim</v>
          </cell>
        </row>
        <row r="913">
          <cell r="A913" t="str">
            <v>ES11000022</v>
          </cell>
          <cell r="B913" t="str">
            <v>BLOCO DE DESENHO A3 180G 20 FOLHAS</v>
          </cell>
          <cell r="C913" t="str">
            <v>UNID</v>
          </cell>
          <cell r="D913">
            <v>31</v>
          </cell>
          <cell r="E913">
            <v>441.16</v>
          </cell>
          <cell r="F913" t="str">
            <v>MATERIAL DE ESCRITORIO</v>
          </cell>
          <cell r="G913" t="str">
            <v>12 - ESTOQUE ALMOXARIFADO GERAL</v>
          </cell>
          <cell r="H913" t="str">
            <v>Sim</v>
          </cell>
        </row>
        <row r="914">
          <cell r="A914" t="str">
            <v>ES21000058</v>
          </cell>
          <cell r="B914" t="str">
            <v>BALAO DE LATEX  Nº 9 - COR ROSA</v>
          </cell>
          <cell r="C914" t="str">
            <v>PACOTE</v>
          </cell>
          <cell r="D914">
            <v>35</v>
          </cell>
          <cell r="E914">
            <v>472.5</v>
          </cell>
          <cell r="F914" t="str">
            <v>BRINDES PERSONALIZADOS</v>
          </cell>
          <cell r="G914" t="str">
            <v>12 - ESTOQUE ALMOXARIFADO GERAL</v>
          </cell>
          <cell r="H914" t="str">
            <v>Sim</v>
          </cell>
        </row>
        <row r="915">
          <cell r="A915" t="str">
            <v>ES27000171</v>
          </cell>
          <cell r="B915" t="str">
            <v>CALCA COS DE ELASTICO FEMININO AZUL MARINHO - TAM 38</v>
          </cell>
          <cell r="C915" t="str">
            <v>UNID</v>
          </cell>
          <cell r="D915">
            <v>2</v>
          </cell>
          <cell r="E915">
            <v>102.8</v>
          </cell>
          <cell r="F915" t="str">
            <v>UNIFORME</v>
          </cell>
          <cell r="G915" t="str">
            <v>12 - ESTOQUE ALMOXARIFADO GERAL</v>
          </cell>
          <cell r="H915" t="str">
            <v>Sim</v>
          </cell>
        </row>
        <row r="916">
          <cell r="A916" t="str">
            <v>ES27000546</v>
          </cell>
          <cell r="B916" t="str">
            <v>CAMISA SOCIAL MASCULINO MANGA CURTA COR BRANCA - TAM G</v>
          </cell>
          <cell r="C916" t="str">
            <v>UNID</v>
          </cell>
          <cell r="D916">
            <v>9</v>
          </cell>
          <cell r="E916">
            <v>403.76</v>
          </cell>
          <cell r="F916" t="str">
            <v>UNIFORME</v>
          </cell>
          <cell r="G916" t="str">
            <v>12 - ESTOQUE ALMOXARIFADO GERAL</v>
          </cell>
          <cell r="H916" t="str">
            <v>Sim</v>
          </cell>
        </row>
        <row r="917">
          <cell r="A917" t="str">
            <v>ES27000727</v>
          </cell>
          <cell r="B917" t="str">
            <v>JALECO MASCULINO MANUTENÇÃO - TAMP PP ( 36 )</v>
          </cell>
          <cell r="C917" t="str">
            <v>UNID</v>
          </cell>
          <cell r="D917">
            <v>0</v>
          </cell>
          <cell r="E917">
            <v>0</v>
          </cell>
          <cell r="F917" t="str">
            <v>UNIFORME</v>
          </cell>
          <cell r="G917" t="str">
            <v>12 - ESTOQUE ALMOXARIFADO GERAL</v>
          </cell>
          <cell r="H917" t="str">
            <v>Sim</v>
          </cell>
        </row>
        <row r="918">
          <cell r="A918" t="str">
            <v>ES27000592</v>
          </cell>
          <cell r="B918" t="str">
            <v>CAMISA UNISSEX CRIAR  SESC - COR AZUL - TAM 16</v>
          </cell>
          <cell r="C918" t="str">
            <v>UNID</v>
          </cell>
          <cell r="D918">
            <v>1</v>
          </cell>
          <cell r="E918">
            <v>7.48</v>
          </cell>
          <cell r="F918" t="str">
            <v>UNIFORME</v>
          </cell>
          <cell r="G918" t="str">
            <v>12 - ESTOQUE ALMOXARIFADO GERAL</v>
          </cell>
          <cell r="H918" t="str">
            <v>Sim</v>
          </cell>
        </row>
        <row r="919">
          <cell r="A919" t="str">
            <v>ES06000075</v>
          </cell>
          <cell r="B919" t="str">
            <v>SACO PLASTICO 4X23 CM PARA CHUP CHUP EMBALAGEM C/ 100 UNIDADES</v>
          </cell>
          <cell r="C919" t="str">
            <v>PACOTE</v>
          </cell>
          <cell r="D919">
            <v>179</v>
          </cell>
          <cell r="E919">
            <v>517.30999999999995</v>
          </cell>
          <cell r="F919" t="str">
            <v>MATERIAL DESCARTAVEL COZINHA</v>
          </cell>
          <cell r="G919" t="str">
            <v>12 - ESTOQUE ALMOXARIFADO GERAL</v>
          </cell>
          <cell r="H919" t="str">
            <v>Sim</v>
          </cell>
        </row>
        <row r="920">
          <cell r="A920" t="str">
            <v>ES11000201</v>
          </cell>
          <cell r="B920" t="str">
            <v>LAPIS PRETO NUMERO 2</v>
          </cell>
          <cell r="C920" t="str">
            <v>UNID</v>
          </cell>
          <cell r="D920">
            <v>0</v>
          </cell>
          <cell r="E920">
            <v>0</v>
          </cell>
          <cell r="F920" t="str">
            <v>MATERIAL DE ESCRITORIO</v>
          </cell>
          <cell r="G920" t="str">
            <v>12 - ESTOQUE ALMOXARIFADO GERAL</v>
          </cell>
          <cell r="H920" t="str">
            <v>Sim</v>
          </cell>
        </row>
        <row r="921">
          <cell r="A921" t="str">
            <v>ES09000078</v>
          </cell>
          <cell r="B921" t="str">
            <v>CABO FLEXIVEL VERDE 1,5 MM - ROLO 100M</v>
          </cell>
          <cell r="C921" t="str">
            <v>ROLO</v>
          </cell>
          <cell r="D921">
            <v>0</v>
          </cell>
          <cell r="E921">
            <v>0</v>
          </cell>
          <cell r="F921" t="str">
            <v>EQUIP E MAT ELETRICO</v>
          </cell>
          <cell r="G921" t="str">
            <v>12 - ESTOQUE ALMOXARIFADO GERAL</v>
          </cell>
          <cell r="H921" t="str">
            <v>Sim</v>
          </cell>
        </row>
        <row r="922">
          <cell r="A922" t="str">
            <v>ES12000156</v>
          </cell>
          <cell r="B922" t="str">
            <v>TORNOZELEIRA REVESTIDA COM EMBORRACHADO E VELCRO 9 KG</v>
          </cell>
          <cell r="C922" t="str">
            <v>PARES</v>
          </cell>
          <cell r="D922">
            <v>0</v>
          </cell>
          <cell r="E922">
            <v>0</v>
          </cell>
          <cell r="F922" t="str">
            <v>EQUIP E MAT ESPORTIVO</v>
          </cell>
          <cell r="G922" t="str">
            <v>12 - ESTOQUE ALMOXARIFADO GERAL</v>
          </cell>
          <cell r="H922" t="str">
            <v>Sim</v>
          </cell>
        </row>
        <row r="923">
          <cell r="A923" t="str">
            <v>ES12000083</v>
          </cell>
          <cell r="B923" t="str">
            <v>RAIA PARA NATACAO COM SISTEMA ANTI MAROLA - METROS</v>
          </cell>
          <cell r="C923" t="str">
            <v>UNID</v>
          </cell>
          <cell r="D923">
            <v>100</v>
          </cell>
          <cell r="E923">
            <v>4028</v>
          </cell>
          <cell r="F923" t="str">
            <v>EQUIP E MAT ESPORTIVO</v>
          </cell>
          <cell r="G923" t="str">
            <v>12 - ESTOQUE ALMOXARIFADO GERAL</v>
          </cell>
          <cell r="H923" t="str">
            <v>Sim</v>
          </cell>
        </row>
        <row r="924">
          <cell r="A924" t="str">
            <v>ES24000133</v>
          </cell>
          <cell r="B924" t="str">
            <v>CAMISA PARA ELETRICISTA - TAM GG</v>
          </cell>
          <cell r="C924" t="str">
            <v>UNID</v>
          </cell>
          <cell r="D924">
            <v>0</v>
          </cell>
          <cell r="E924">
            <v>0</v>
          </cell>
          <cell r="F924" t="str">
            <v>EQUIP PROTECAO INDIVIDUAL(EPI)</v>
          </cell>
          <cell r="G924" t="str">
            <v>12 - ESTOQUE ALMOXARIFADO GERAL</v>
          </cell>
          <cell r="H924" t="str">
            <v>Sim</v>
          </cell>
        </row>
        <row r="925">
          <cell r="A925" t="str">
            <v>ES24000305</v>
          </cell>
          <cell r="B925" t="str">
            <v>CALÇA OPERADOR DE MOTOSERRA G</v>
          </cell>
          <cell r="C925" t="str">
            <v>UNID</v>
          </cell>
          <cell r="D925">
            <v>19</v>
          </cell>
          <cell r="E925">
            <v>3431.78</v>
          </cell>
          <cell r="F925" t="str">
            <v>EQUIP PROTECAO INDIVIDUAL(EPI)</v>
          </cell>
          <cell r="G925" t="str">
            <v>12 - ESTOQUE ALMOXARIFADO GERAL</v>
          </cell>
          <cell r="H925" t="str">
            <v>Sim</v>
          </cell>
        </row>
        <row r="926">
          <cell r="A926" t="str">
            <v>ES27000156</v>
          </cell>
          <cell r="B926" t="str">
            <v>CALCA CINZA ESCURO TAM XG MANUTENCAO</v>
          </cell>
          <cell r="C926" t="str">
            <v>UNID</v>
          </cell>
          <cell r="D926">
            <v>1</v>
          </cell>
          <cell r="E926">
            <v>25</v>
          </cell>
          <cell r="F926" t="str">
            <v>UNIFORME</v>
          </cell>
          <cell r="G926" t="str">
            <v>12 - ESTOQUE ALMOXARIFADO GERAL</v>
          </cell>
          <cell r="H926" t="str">
            <v>Sim</v>
          </cell>
        </row>
        <row r="927">
          <cell r="A927" t="str">
            <v>ES11000208</v>
          </cell>
          <cell r="B927" t="str">
            <v>LIVRO ATA</v>
          </cell>
          <cell r="C927" t="str">
            <v>UNID</v>
          </cell>
          <cell r="D927">
            <v>35</v>
          </cell>
          <cell r="E927">
            <v>626.67999999999995</v>
          </cell>
          <cell r="F927" t="str">
            <v>MATERIAL DE ESCRITORIO</v>
          </cell>
          <cell r="G927" t="str">
            <v>12 - ESTOQUE ALMOXARIFADO GERAL</v>
          </cell>
          <cell r="H927" t="str">
            <v>Sim</v>
          </cell>
        </row>
        <row r="928">
          <cell r="A928" t="str">
            <v>ES09000599</v>
          </cell>
          <cell r="B928" t="str">
            <v>TOMADA PADRAO BRASILEIRO COMPLETA 10A 2X4</v>
          </cell>
          <cell r="C928" t="str">
            <v>UNID</v>
          </cell>
          <cell r="D928">
            <v>1</v>
          </cell>
          <cell r="E928">
            <v>4.16</v>
          </cell>
          <cell r="F928" t="str">
            <v>EQUIP E MAT ELETRICO</v>
          </cell>
          <cell r="G928" t="str">
            <v>12 - ESTOQUE ALMOXARIFADO GERAL</v>
          </cell>
          <cell r="H928" t="str">
            <v>Sim</v>
          </cell>
        </row>
        <row r="929">
          <cell r="A929" t="str">
            <v>ES05000544</v>
          </cell>
          <cell r="B929" t="str">
            <v>DISCO DE SERRA CIRCULAR PARA MADEIRA</v>
          </cell>
          <cell r="C929" t="str">
            <v>UNID</v>
          </cell>
          <cell r="D929">
            <v>1</v>
          </cell>
          <cell r="E929">
            <v>25</v>
          </cell>
          <cell r="F929" t="str">
            <v>FERRAMENTAS E FERRAGENS</v>
          </cell>
          <cell r="G929" t="str">
            <v>12 - ESTOQUE ALMOXARIFADO GERAL</v>
          </cell>
          <cell r="H929" t="str">
            <v>Sim</v>
          </cell>
        </row>
        <row r="930">
          <cell r="A930" t="str">
            <v>ES14000006</v>
          </cell>
          <cell r="B930" t="str">
            <v>ANEL DE VEDACAO PARA VASO SANITARIO</v>
          </cell>
          <cell r="C930" t="str">
            <v>UNID</v>
          </cell>
          <cell r="D930">
            <v>14</v>
          </cell>
          <cell r="E930">
            <v>100.8</v>
          </cell>
          <cell r="F930" t="str">
            <v>EQUIP E MAT HIDRAULICOS</v>
          </cell>
          <cell r="G930" t="str">
            <v>12 - ESTOQUE ALMOXARIFADO GERAL</v>
          </cell>
          <cell r="H930" t="str">
            <v>Sim</v>
          </cell>
        </row>
        <row r="931">
          <cell r="A931" t="str">
            <v>ES06000132</v>
          </cell>
          <cell r="B931" t="str">
            <v>PEGADOR MULTIUSO</v>
          </cell>
          <cell r="C931" t="str">
            <v>UN</v>
          </cell>
          <cell r="D931">
            <v>29</v>
          </cell>
          <cell r="E931">
            <v>232</v>
          </cell>
          <cell r="F931" t="str">
            <v>UTENSILIOS DE COZINHA</v>
          </cell>
          <cell r="G931" t="str">
            <v>12 - ESTOQUE ALMOXARIFADO GERAL</v>
          </cell>
          <cell r="H931" t="str">
            <v>Sim</v>
          </cell>
        </row>
        <row r="932">
          <cell r="A932" t="str">
            <v>ES18001041</v>
          </cell>
          <cell r="B932" t="str">
            <v>FITA CREPE BRANCA HOSPITALAR - 19MM X 50M</v>
          </cell>
          <cell r="C932" t="str">
            <v>ROLO</v>
          </cell>
          <cell r="D932">
            <v>0</v>
          </cell>
          <cell r="E932">
            <v>0</v>
          </cell>
          <cell r="F932" t="str">
            <v>EQUIP E MAT MEDICO</v>
          </cell>
          <cell r="G932" t="str">
            <v>12 - ESTOQUE ALMOXARIFADO GERAL</v>
          </cell>
          <cell r="H932" t="str">
            <v>Sim</v>
          </cell>
        </row>
        <row r="933">
          <cell r="A933" t="str">
            <v>ES05000032</v>
          </cell>
          <cell r="B933" t="str">
            <v>REFIL CARVAO ATIVADO PARA PRE FILTRO</v>
          </cell>
          <cell r="C933" t="str">
            <v>UNID</v>
          </cell>
          <cell r="D933">
            <v>0</v>
          </cell>
          <cell r="E933">
            <v>0</v>
          </cell>
          <cell r="F933" t="str">
            <v>FERRAMENTAS E FERRAGENS</v>
          </cell>
          <cell r="G933" t="str">
            <v>12 - ESTOQUE ALMOXARIFADO GERAL</v>
          </cell>
          <cell r="H933" t="str">
            <v>Sim</v>
          </cell>
        </row>
        <row r="934">
          <cell r="A934" t="str">
            <v>ES05000021</v>
          </cell>
          <cell r="B934" t="str">
            <v>LIQUIDO REDUTOR DE EMISSOES DE OXIDOS DE NITRIGENIO. ARLA 32</v>
          </cell>
          <cell r="C934" t="str">
            <v>UNID</v>
          </cell>
          <cell r="D934">
            <v>0</v>
          </cell>
          <cell r="E934">
            <v>0</v>
          </cell>
          <cell r="F934" t="str">
            <v>FERRAMENTAS E FERRAGENS</v>
          </cell>
          <cell r="G934" t="str">
            <v>12 - ESTOQUE ALMOXARIFADO GERAL</v>
          </cell>
          <cell r="H934" t="str">
            <v>Sim</v>
          </cell>
        </row>
        <row r="935">
          <cell r="A935" t="str">
            <v>ES05000503</v>
          </cell>
          <cell r="B935" t="str">
            <v>TRINCHA 1/2"</v>
          </cell>
          <cell r="C935" t="str">
            <v>UNID</v>
          </cell>
          <cell r="D935">
            <v>0</v>
          </cell>
          <cell r="E935">
            <v>0</v>
          </cell>
          <cell r="F935" t="str">
            <v>TINTA E AFINS</v>
          </cell>
          <cell r="G935" t="str">
            <v>12 - ESTOQUE ALMOXARIFADO GERAL</v>
          </cell>
          <cell r="H935" t="str">
            <v>Sim</v>
          </cell>
        </row>
        <row r="936">
          <cell r="A936" t="str">
            <v>ES11000270</v>
          </cell>
          <cell r="B936" t="str">
            <v>PAPEL CREPOM VERDE ESCURO MULTIPLO DE 10 UNIDADES</v>
          </cell>
          <cell r="C936" t="str">
            <v>PACOTE</v>
          </cell>
          <cell r="D936">
            <v>41</v>
          </cell>
          <cell r="E936">
            <v>18.04</v>
          </cell>
          <cell r="F936" t="str">
            <v>MATERIAL DE ESCRITORIO</v>
          </cell>
          <cell r="G936" t="str">
            <v>12 - ESTOQUE ALMOXARIFADO GERAL</v>
          </cell>
          <cell r="H936" t="str">
            <v>Sim</v>
          </cell>
        </row>
        <row r="937">
          <cell r="A937" t="str">
            <v>ES11000064</v>
          </cell>
          <cell r="B937" t="str">
            <v>CANETA ESCRITA AZUL</v>
          </cell>
          <cell r="C937" t="str">
            <v>UNID</v>
          </cell>
          <cell r="D937">
            <v>4073</v>
          </cell>
          <cell r="E937">
            <v>3258.4</v>
          </cell>
          <cell r="F937" t="str">
            <v>MATERIAL DE ESCRITORIO</v>
          </cell>
          <cell r="G937" t="str">
            <v>12 - ESTOQUE ALMOXARIFADO GERAL</v>
          </cell>
          <cell r="H937" t="str">
            <v>Sim</v>
          </cell>
        </row>
        <row r="938">
          <cell r="A938" t="str">
            <v>ES09000086</v>
          </cell>
          <cell r="B938" t="str">
            <v>CABO FLEXIVEL VERMELHO 2,5 - ROLO 100 M</v>
          </cell>
          <cell r="C938" t="str">
            <v>ROLO</v>
          </cell>
          <cell r="D938">
            <v>0</v>
          </cell>
          <cell r="E938">
            <v>0</v>
          </cell>
          <cell r="F938" t="str">
            <v>EQUIP E MAT ELETRICO</v>
          </cell>
          <cell r="G938" t="str">
            <v>12 - ESTOQUE ALMOXARIFADO GERAL</v>
          </cell>
          <cell r="H938" t="str">
            <v>Sim</v>
          </cell>
        </row>
        <row r="939">
          <cell r="A939" t="str">
            <v>ES09000416</v>
          </cell>
          <cell r="B939" t="str">
            <v>LUMINARIA TARTARUGA PRETA PARA 1 LAMPADA ATÉ 40W - 250V</v>
          </cell>
          <cell r="C939" t="str">
            <v>UNID</v>
          </cell>
          <cell r="D939">
            <v>20</v>
          </cell>
          <cell r="E939">
            <v>310</v>
          </cell>
          <cell r="F939" t="str">
            <v>EQUIP E MAT ELETRICO</v>
          </cell>
          <cell r="G939" t="str">
            <v>12 - ESTOQUE ALMOXARIFADO GERAL</v>
          </cell>
          <cell r="H939" t="str">
            <v>Sim</v>
          </cell>
        </row>
        <row r="940">
          <cell r="A940" t="str">
            <v>ES24000129</v>
          </cell>
          <cell r="B940" t="str">
            <v>CAMISA MANGA LONGA COM PROTEÇÃO UVA/UVB - COR AMARELA TAM. GG</v>
          </cell>
          <cell r="C940" t="str">
            <v>UNID</v>
          </cell>
          <cell r="D940">
            <v>0</v>
          </cell>
          <cell r="E940">
            <v>0</v>
          </cell>
          <cell r="F940" t="str">
            <v>EQUIP PROTECAO INDIVIDUAL(EPI)</v>
          </cell>
          <cell r="G940" t="str">
            <v>12 - ESTOQUE ALMOXARIFADO GERAL</v>
          </cell>
          <cell r="H940" t="str">
            <v>Sim</v>
          </cell>
        </row>
        <row r="941">
          <cell r="A941" t="str">
            <v>ES08000012</v>
          </cell>
          <cell r="B941" t="str">
            <v>BICHOS E CORES</v>
          </cell>
          <cell r="C941" t="str">
            <v>UNID</v>
          </cell>
          <cell r="D941">
            <v>0</v>
          </cell>
          <cell r="E941">
            <v>0</v>
          </cell>
          <cell r="F941" t="str">
            <v>BRINQUEDO EDUCATIVO</v>
          </cell>
          <cell r="G941" t="str">
            <v>12 - ESTOQUE ALMOXARIFADO GERAL</v>
          </cell>
          <cell r="H941" t="str">
            <v>Sim</v>
          </cell>
        </row>
        <row r="942">
          <cell r="A942" t="str">
            <v>ES07000008</v>
          </cell>
          <cell r="B942" t="str">
            <v>AGULHA PARA CROCHE DE ALUMINIO NR 6 - UNIDADE</v>
          </cell>
          <cell r="C942" t="str">
            <v>UNID</v>
          </cell>
          <cell r="D942">
            <v>0</v>
          </cell>
          <cell r="E942">
            <v>0</v>
          </cell>
          <cell r="F942" t="str">
            <v>ARTESANATO</v>
          </cell>
          <cell r="G942" t="str">
            <v>12 - ESTOQUE ALMOXARIFADO GERAL</v>
          </cell>
          <cell r="H942" t="str">
            <v>Sim</v>
          </cell>
        </row>
        <row r="943">
          <cell r="A943" t="str">
            <v>ES07000118</v>
          </cell>
          <cell r="B943" t="str">
            <v>COLA QUENTE BRANCA EM BASTAO FINO - PACOTE DE 1 KG</v>
          </cell>
          <cell r="C943" t="str">
            <v>UNID</v>
          </cell>
          <cell r="D943">
            <v>83</v>
          </cell>
          <cell r="E943">
            <v>1903.6</v>
          </cell>
          <cell r="F943" t="str">
            <v>ARTESANATO</v>
          </cell>
          <cell r="G943" t="str">
            <v>12 - ESTOQUE ALMOXARIFADO GERAL</v>
          </cell>
          <cell r="H943" t="str">
            <v>Sim</v>
          </cell>
        </row>
        <row r="944">
          <cell r="A944" t="str">
            <v>ES27000634</v>
          </cell>
          <cell r="B944" t="str">
            <v>CAMISA UNISSEX RECREACAO / ESPORTE TAM GG</v>
          </cell>
          <cell r="C944" t="str">
            <v>UNID</v>
          </cell>
          <cell r="D944">
            <v>2</v>
          </cell>
          <cell r="E944">
            <v>61.62</v>
          </cell>
          <cell r="F944" t="str">
            <v>UNIFORME</v>
          </cell>
          <cell r="G944" t="str">
            <v>12 - ESTOQUE ALMOXARIFADO GERAL</v>
          </cell>
          <cell r="H944" t="str">
            <v>Sim</v>
          </cell>
        </row>
        <row r="945">
          <cell r="A945" t="str">
            <v>ES27000435</v>
          </cell>
          <cell r="B945" t="str">
            <v>CAMISA POLO SESC SAUDE UNISSEX - TAM M</v>
          </cell>
          <cell r="C945" t="str">
            <v>UNID</v>
          </cell>
          <cell r="D945">
            <v>1</v>
          </cell>
          <cell r="E945">
            <v>37.270000000000003</v>
          </cell>
          <cell r="F945" t="str">
            <v>UNIFORME</v>
          </cell>
          <cell r="G945" t="str">
            <v>12 - ESTOQUE ALMOXARIFADO GERAL</v>
          </cell>
          <cell r="H945" t="str">
            <v>Sim</v>
          </cell>
        </row>
        <row r="946">
          <cell r="A946" t="str">
            <v>ES21000093</v>
          </cell>
          <cell r="B946" t="str">
            <v>MEU COPO ECO COM CORDAO REMOVIVEL - 400 ML</v>
          </cell>
          <cell r="C946" t="str">
            <v>UNID</v>
          </cell>
          <cell r="D946">
            <v>1074</v>
          </cell>
          <cell r="E946">
            <v>11793.24</v>
          </cell>
          <cell r="F946" t="str">
            <v>BRINDES PERSONALIZADOS</v>
          </cell>
          <cell r="G946" t="str">
            <v>12 - ESTOQUE ALMOXARIFADO GERAL</v>
          </cell>
          <cell r="H946" t="str">
            <v>Sim</v>
          </cell>
        </row>
        <row r="947">
          <cell r="A947" t="str">
            <v>ES27000033</v>
          </cell>
          <cell r="B947" t="str">
            <v>SABONETE EM BARRA GLICERINADO - 40 GR</v>
          </cell>
          <cell r="C947" t="str">
            <v>UNID</v>
          </cell>
          <cell r="D947">
            <v>24000</v>
          </cell>
          <cell r="E947">
            <v>38160</v>
          </cell>
          <cell r="F947" t="str">
            <v>CAMA/MESA/BANHO</v>
          </cell>
          <cell r="G947" t="str">
            <v>12 - ESTOQUE ALMOXARIFADO GERAL</v>
          </cell>
          <cell r="H947" t="str">
            <v>Sim</v>
          </cell>
        </row>
        <row r="948">
          <cell r="A948" t="str">
            <v>ES05000200</v>
          </cell>
          <cell r="B948" t="str">
            <v>LONA TERREIRO 4M X 50M</v>
          </cell>
          <cell r="C948" t="str">
            <v>UNID</v>
          </cell>
          <cell r="D948">
            <v>0</v>
          </cell>
          <cell r="E948">
            <v>0</v>
          </cell>
          <cell r="F948" t="str">
            <v>MATERIAL CONSTRUCAO E REFORMA</v>
          </cell>
          <cell r="G948" t="str">
            <v>12 - ESTOQUE ALMOXARIFADO GERAL</v>
          </cell>
          <cell r="H948" t="str">
            <v>Sim</v>
          </cell>
        </row>
        <row r="949">
          <cell r="A949" t="str">
            <v>ES05000462</v>
          </cell>
          <cell r="B949" t="str">
            <v>TINTA ACRILICA PISO BRANCA 18 LITROS</v>
          </cell>
          <cell r="C949" t="str">
            <v>LATA</v>
          </cell>
          <cell r="D949">
            <v>0</v>
          </cell>
          <cell r="E949">
            <v>0</v>
          </cell>
          <cell r="F949" t="str">
            <v>TINTA E AFINS</v>
          </cell>
          <cell r="G949" t="str">
            <v>12 - ESTOQUE ALMOXARIFADO GERAL</v>
          </cell>
          <cell r="H949" t="str">
            <v>Sim</v>
          </cell>
        </row>
        <row r="950">
          <cell r="A950" t="str">
            <v>ES05000527</v>
          </cell>
          <cell r="B950" t="str">
            <v>TINTA EPOXI AZUL SEGURAÇA COM CATALIZADOR - 3,6 LITROS</v>
          </cell>
          <cell r="C950" t="str">
            <v>LATA</v>
          </cell>
          <cell r="D950">
            <v>0</v>
          </cell>
          <cell r="E950">
            <v>0</v>
          </cell>
          <cell r="F950" t="str">
            <v>TINTA E AFINS</v>
          </cell>
          <cell r="G950" t="str">
            <v>12 - ESTOQUE ALMOXARIFADO GERAL</v>
          </cell>
          <cell r="H950" t="str">
            <v>Sim</v>
          </cell>
        </row>
        <row r="951">
          <cell r="A951" t="str">
            <v>ES24000039</v>
          </cell>
          <cell r="B951" t="str">
            <v>CALÇADO DE SEGURANÇATIPO PVC NR 43</v>
          </cell>
          <cell r="C951" t="str">
            <v>PARES</v>
          </cell>
          <cell r="D951">
            <v>5</v>
          </cell>
          <cell r="E951">
            <v>210.75</v>
          </cell>
          <cell r="F951" t="str">
            <v>EQUIP PROTECAO INDIVIDUAL(EPI)</v>
          </cell>
          <cell r="G951" t="str">
            <v>12 - ESTOQUE ALMOXARIFADO GERAL</v>
          </cell>
          <cell r="H951" t="str">
            <v>Sim</v>
          </cell>
        </row>
        <row r="952">
          <cell r="A952" t="str">
            <v>ES24000104</v>
          </cell>
          <cell r="B952" t="str">
            <v>BOTINA DE SEGURANCA PRETA ELASTICO COM BICO TIPO COMPOSITE NR 41</v>
          </cell>
          <cell r="C952" t="str">
            <v>PARES</v>
          </cell>
          <cell r="D952">
            <v>1</v>
          </cell>
          <cell r="E952">
            <v>98.36</v>
          </cell>
          <cell r="F952" t="str">
            <v>EQUIP PROTECAO INDIVIDUAL(EPI)</v>
          </cell>
          <cell r="G952" t="str">
            <v>12 - ESTOQUE ALMOXARIFADO GERAL</v>
          </cell>
          <cell r="H952" t="str">
            <v>Sim</v>
          </cell>
        </row>
        <row r="953">
          <cell r="A953" t="str">
            <v>ES24000311</v>
          </cell>
          <cell r="B953" t="str">
            <v>RESPIRADOR DESCARTAVEL PFF1</v>
          </cell>
          <cell r="C953" t="str">
            <v>UNID</v>
          </cell>
          <cell r="D953">
            <v>1852</v>
          </cell>
          <cell r="E953">
            <v>1296.4000000000001</v>
          </cell>
          <cell r="F953" t="str">
            <v>EQUIP PROTECAO INDIVIDUAL(EPI)</v>
          </cell>
          <cell r="G953" t="str">
            <v>12 - ESTOQUE ALMOXARIFADO GERAL</v>
          </cell>
          <cell r="H953" t="str">
            <v>Sim</v>
          </cell>
        </row>
        <row r="954">
          <cell r="A954" t="str">
            <v>ES05000540</v>
          </cell>
          <cell r="B954" t="str">
            <v>ARGAMASSA POLIMERICA 18KG</v>
          </cell>
          <cell r="C954" t="str">
            <v>UNID</v>
          </cell>
          <cell r="D954">
            <v>11</v>
          </cell>
          <cell r="E954">
            <v>759</v>
          </cell>
          <cell r="F954" t="str">
            <v>TINTA E AFINS</v>
          </cell>
          <cell r="G954" t="str">
            <v>12 - ESTOQUE ALMOXARIFADO GERAL</v>
          </cell>
          <cell r="H954" t="str">
            <v>Sim</v>
          </cell>
        </row>
        <row r="955">
          <cell r="A955" t="str">
            <v>ES05000559</v>
          </cell>
          <cell r="B955" t="str">
            <v>SELANTE TIPO SILICONE ADESIVO SELANTE TIXOTROPICO MONOCOMPONENTE - BAIXO MODULO - ANTIFUNGO - COR BRANCO 280G</v>
          </cell>
          <cell r="C955" t="str">
            <v>UNID</v>
          </cell>
          <cell r="D955">
            <v>19</v>
          </cell>
          <cell r="E955">
            <v>665</v>
          </cell>
          <cell r="F955" t="str">
            <v>TINTA E AFINS</v>
          </cell>
          <cell r="G955" t="str">
            <v>12 - ESTOQUE ALMOXARIFADO GERAL</v>
          </cell>
          <cell r="H955" t="str">
            <v>Sim</v>
          </cell>
        </row>
        <row r="956">
          <cell r="A956" t="str">
            <v>ES27000838</v>
          </cell>
          <cell r="B956" t="str">
            <v>CAMISETA REGATA COLEGIO SESC - TAM 02 AO 16</v>
          </cell>
          <cell r="C956" t="str">
            <v>UNID</v>
          </cell>
          <cell r="D956">
            <v>152</v>
          </cell>
          <cell r="E956">
            <v>2280</v>
          </cell>
          <cell r="F956" t="str">
            <v>UNIFORME</v>
          </cell>
          <cell r="G956" t="str">
            <v>12 - ESTOQUE ALMOXARIFADO GERAL</v>
          </cell>
          <cell r="H956" t="str">
            <v>Sim</v>
          </cell>
        </row>
        <row r="957">
          <cell r="A957" t="str">
            <v>ES07000119</v>
          </cell>
          <cell r="B957" t="str">
            <v>COLA QUENTE EM BASTAO GROSSA PACOTE 1 KG</v>
          </cell>
          <cell r="C957" t="str">
            <v>UNID</v>
          </cell>
          <cell r="D957">
            <v>0</v>
          </cell>
          <cell r="E957">
            <v>0</v>
          </cell>
          <cell r="F957" t="str">
            <v>ARTESANATO</v>
          </cell>
          <cell r="G957" t="str">
            <v>12 - ESTOQUE ALMOXARIFADO GERAL</v>
          </cell>
          <cell r="H957" t="str">
            <v>Sim</v>
          </cell>
        </row>
        <row r="958">
          <cell r="A958" t="str">
            <v>ES24000213</v>
          </cell>
          <cell r="B958" t="str">
            <v>LUVA ISOLANTE CLASSE 2 - 20KV TAM 10</v>
          </cell>
          <cell r="C958" t="str">
            <v>PARES</v>
          </cell>
          <cell r="D958">
            <v>0</v>
          </cell>
          <cell r="E958">
            <v>0</v>
          </cell>
          <cell r="F958" t="str">
            <v>EQUIP PROTECAO INDIVIDUAL(EPI)</v>
          </cell>
          <cell r="G958" t="str">
            <v>12 - ESTOQUE ALMOXARIFADO GERAL</v>
          </cell>
          <cell r="H958" t="str">
            <v>Sim</v>
          </cell>
        </row>
        <row r="959">
          <cell r="A959" t="str">
            <v>ES15000107</v>
          </cell>
          <cell r="B959" t="str">
            <v>PAPEL HIGIENICO CAI CAI PALLADIUM</v>
          </cell>
          <cell r="C959" t="str">
            <v>UNID</v>
          </cell>
          <cell r="D959">
            <v>189</v>
          </cell>
          <cell r="E959">
            <v>14674.88</v>
          </cell>
          <cell r="F959" t="str">
            <v>EQUIP E MAT HIGIENE E LIMPEZA</v>
          </cell>
          <cell r="G959" t="str">
            <v>12 - ESTOQUE ALMOXARIFADO GERAL</v>
          </cell>
          <cell r="H959" t="str">
            <v>Sim</v>
          </cell>
        </row>
        <row r="960">
          <cell r="A960" t="str">
            <v>ES15000061</v>
          </cell>
          <cell r="B960" t="str">
            <v>ESCADA DE ALUMINIO 5 DEGRAUS</v>
          </cell>
          <cell r="C960" t="str">
            <v>UNID</v>
          </cell>
          <cell r="D960">
            <v>1</v>
          </cell>
          <cell r="E960">
            <v>110.6</v>
          </cell>
          <cell r="F960" t="str">
            <v>EQUIP E MAT HIGIENE E LIMPEZA</v>
          </cell>
          <cell r="G960" t="str">
            <v>12 - ESTOQUE ALMOXARIFADO GERAL</v>
          </cell>
          <cell r="H960" t="str">
            <v>Sim</v>
          </cell>
        </row>
        <row r="961">
          <cell r="A961" t="str">
            <v>ES09000085</v>
          </cell>
          <cell r="B961" t="str">
            <v>CABO FLEXIVEL VERMELHO 10,0 MM - ROLO 100 M</v>
          </cell>
          <cell r="C961" t="str">
            <v>ROLO</v>
          </cell>
          <cell r="D961">
            <v>0</v>
          </cell>
          <cell r="E961">
            <v>0</v>
          </cell>
          <cell r="F961" t="str">
            <v>EQUIP E MAT ELETRICO</v>
          </cell>
          <cell r="G961" t="str">
            <v>12 - ESTOQUE ALMOXARIFADO GERAL</v>
          </cell>
          <cell r="H961" t="str">
            <v>Sim</v>
          </cell>
        </row>
        <row r="962">
          <cell r="A962" t="str">
            <v>ES11000341</v>
          </cell>
          <cell r="B962" t="str">
            <v>PINCEL PARA QUADRO BRANCO - TINTA COR PRETA</v>
          </cell>
          <cell r="C962" t="str">
            <v>UNID</v>
          </cell>
          <cell r="D962">
            <v>835</v>
          </cell>
          <cell r="E962">
            <v>1875.05</v>
          </cell>
          <cell r="F962" t="str">
            <v>MATERIAL DE ESCRITORIO</v>
          </cell>
          <cell r="G962" t="str">
            <v>12 - ESTOQUE ALMOXARIFADO GERAL</v>
          </cell>
          <cell r="H962" t="str">
            <v>Sim</v>
          </cell>
        </row>
        <row r="963">
          <cell r="A963" t="str">
            <v>ES11000232</v>
          </cell>
          <cell r="B963" t="str">
            <v>PAPEL CARTAO FOSCO AZUL PACOTE 10 FOLHAS</v>
          </cell>
          <cell r="C963" t="str">
            <v>PACOTE</v>
          </cell>
          <cell r="D963">
            <v>184</v>
          </cell>
          <cell r="E963">
            <v>305.13</v>
          </cell>
          <cell r="F963" t="str">
            <v>MATERIAL DE ESCRITORIO</v>
          </cell>
          <cell r="G963" t="str">
            <v>12 - ESTOQUE ALMOXARIFADO GERAL</v>
          </cell>
          <cell r="H963" t="str">
            <v>Sim</v>
          </cell>
        </row>
        <row r="964">
          <cell r="A964" t="str">
            <v>ES11000009</v>
          </cell>
          <cell r="B964" t="str">
            <v>APAGADOR DE LOUSA COM PORTA GIZ</v>
          </cell>
          <cell r="C964" t="str">
            <v>UNID</v>
          </cell>
          <cell r="D964">
            <v>0</v>
          </cell>
          <cell r="E964">
            <v>0</v>
          </cell>
          <cell r="F964" t="str">
            <v>MATERIAL DE ESCRITORIO</v>
          </cell>
          <cell r="G964" t="str">
            <v>12 - ESTOQUE ALMOXARIFADO GERAL</v>
          </cell>
          <cell r="H964" t="str">
            <v>Sim</v>
          </cell>
        </row>
        <row r="965">
          <cell r="A965" t="str">
            <v>ES09000562</v>
          </cell>
          <cell r="B965" t="str">
            <v>TAMPA PARA 1 INTERRUPTOR PARA CONDULETE ALUMINIO 3/4</v>
          </cell>
          <cell r="C965" t="str">
            <v>UNID</v>
          </cell>
          <cell r="D965">
            <v>21</v>
          </cell>
          <cell r="E965">
            <v>50.02</v>
          </cell>
          <cell r="F965" t="str">
            <v>EQUIP E MAT ELETRICO</v>
          </cell>
          <cell r="G965" t="str">
            <v>12 - ESTOQUE ALMOXARIFADO GERAL</v>
          </cell>
          <cell r="H965" t="str">
            <v>Sim</v>
          </cell>
        </row>
        <row r="966">
          <cell r="A966" t="str">
            <v>ES11000210</v>
          </cell>
          <cell r="B966" t="str">
            <v>MINI CLIPS N5</v>
          </cell>
          <cell r="C966" t="str">
            <v>UNID</v>
          </cell>
          <cell r="D966">
            <v>75</v>
          </cell>
          <cell r="E966">
            <v>308.44</v>
          </cell>
          <cell r="F966" t="str">
            <v>MATERIAL DE ESCRITORIO</v>
          </cell>
          <cell r="G966" t="str">
            <v>12 - ESTOQUE ALMOXARIFADO GERAL</v>
          </cell>
          <cell r="H966" t="str">
            <v>Sim</v>
          </cell>
        </row>
        <row r="967">
          <cell r="A967" t="str">
            <v>ES11000159</v>
          </cell>
          <cell r="B967" t="str">
            <v>FITA DUPLA FACE - SOMENTE PARA USO EM ESCRITORIO.</v>
          </cell>
          <cell r="C967" t="str">
            <v>UNID</v>
          </cell>
          <cell r="D967">
            <v>0</v>
          </cell>
          <cell r="E967">
            <v>0</v>
          </cell>
          <cell r="F967" t="str">
            <v>MATERIAL DE ESCRITORIO</v>
          </cell>
          <cell r="G967" t="str">
            <v>12 - ESTOQUE ALMOXARIFADO GERAL</v>
          </cell>
          <cell r="H967" t="str">
            <v>Sim</v>
          </cell>
        </row>
        <row r="968">
          <cell r="A968" t="str">
            <v>ES11000343</v>
          </cell>
          <cell r="B968" t="str">
            <v>PINCEL PARA QUADRO BRANCO - TINTA COR VERMELHA</v>
          </cell>
          <cell r="C968" t="str">
            <v>UNID</v>
          </cell>
          <cell r="D968">
            <v>321</v>
          </cell>
          <cell r="E968">
            <v>1033.68</v>
          </cell>
          <cell r="F968" t="str">
            <v>MATERIAL DE ESCRITORIO</v>
          </cell>
          <cell r="G968" t="str">
            <v>12 - ESTOQUE ALMOXARIFADO GERAL</v>
          </cell>
          <cell r="H968" t="str">
            <v>Sim</v>
          </cell>
        </row>
        <row r="969">
          <cell r="A969" t="str">
            <v>ES27000172</v>
          </cell>
          <cell r="B969" t="str">
            <v>CALCA COS DE ELASTICO FEMININO AZUL MARINHO - TAM 40</v>
          </cell>
          <cell r="C969" t="str">
            <v>UNID</v>
          </cell>
          <cell r="D969">
            <v>5</v>
          </cell>
          <cell r="E969">
            <v>281.26</v>
          </cell>
          <cell r="F969" t="str">
            <v>UNIFORME</v>
          </cell>
          <cell r="G969" t="str">
            <v>12 - ESTOQUE ALMOXARIFADO GERAL</v>
          </cell>
          <cell r="H969" t="str">
            <v>Sim</v>
          </cell>
        </row>
        <row r="970">
          <cell r="A970" t="str">
            <v>ES07000031</v>
          </cell>
          <cell r="B970" t="str">
            <v>BALAO CANUDO COR VIOLETA PCT 50 UNIDADES</v>
          </cell>
          <cell r="C970" t="str">
            <v>PACOTE</v>
          </cell>
          <cell r="D970">
            <v>76</v>
          </cell>
          <cell r="E970">
            <v>422.56</v>
          </cell>
          <cell r="F970" t="str">
            <v>ARTESANATO</v>
          </cell>
          <cell r="G970" t="str">
            <v>12 - ESTOQUE ALMOXARIFADO GERAL</v>
          </cell>
          <cell r="H970" t="str">
            <v>Sim</v>
          </cell>
        </row>
        <row r="971">
          <cell r="A971" t="str">
            <v>ES07000010</v>
          </cell>
          <cell r="B971" t="str">
            <v>AGULHA PARA TRICO DE PLASTICO NR 5,5 - PAR</v>
          </cell>
          <cell r="C971" t="str">
            <v>UNID</v>
          </cell>
          <cell r="D971">
            <v>0</v>
          </cell>
          <cell r="E971">
            <v>0</v>
          </cell>
          <cell r="F971" t="str">
            <v>ARTESANATO</v>
          </cell>
          <cell r="G971" t="str">
            <v>12 - ESTOQUE ALMOXARIFADO GERAL</v>
          </cell>
          <cell r="H971" t="str">
            <v>Sim</v>
          </cell>
        </row>
        <row r="972">
          <cell r="A972" t="str">
            <v>ES07000165</v>
          </cell>
          <cell r="B972" t="str">
            <v>CONTAS DE ACRILICO TRANSPARENTE MOD BOLA 8MM COR LILAS - PCT 500G</v>
          </cell>
          <cell r="C972" t="str">
            <v>PACOTE</v>
          </cell>
          <cell r="D972">
            <v>0</v>
          </cell>
          <cell r="E972">
            <v>0</v>
          </cell>
          <cell r="F972" t="str">
            <v>ARTESANATO</v>
          </cell>
          <cell r="G972" t="str">
            <v>12 - ESTOQUE ALMOXARIFADO GERAL</v>
          </cell>
          <cell r="H972" t="str">
            <v>Sim</v>
          </cell>
        </row>
        <row r="973">
          <cell r="A973" t="str">
            <v>ES07000068</v>
          </cell>
          <cell r="B973" t="str">
            <v>BORDADO INGLES 45MM COR VERDE BANDEIRA PACOTE 13,70 METROS</v>
          </cell>
          <cell r="C973" t="str">
            <v>UNID</v>
          </cell>
          <cell r="D973">
            <v>165</v>
          </cell>
          <cell r="E973">
            <v>1367.1</v>
          </cell>
          <cell r="F973" t="str">
            <v>ARTESANATO</v>
          </cell>
          <cell r="G973" t="str">
            <v>12 - ESTOQUE ALMOXARIFADO GERAL</v>
          </cell>
          <cell r="H973" t="str">
            <v>Sim</v>
          </cell>
        </row>
        <row r="974">
          <cell r="A974" t="str">
            <v>ES15000090</v>
          </cell>
          <cell r="B974" t="str">
            <v>MANGUEIRA  1/2  EM PVC - 50 M</v>
          </cell>
          <cell r="C974" t="str">
            <v>UNID</v>
          </cell>
          <cell r="D974">
            <v>5</v>
          </cell>
          <cell r="E974">
            <v>495</v>
          </cell>
          <cell r="F974" t="str">
            <v>EQUIP E MAT HIGIENE E LIMPEZA</v>
          </cell>
          <cell r="G974" t="str">
            <v>12 - ESTOQUE ALMOXARIFADO GERAL</v>
          </cell>
          <cell r="H974" t="str">
            <v>Sim</v>
          </cell>
        </row>
        <row r="975">
          <cell r="A975" t="str">
            <v>ES1500175</v>
          </cell>
          <cell r="B975" t="str">
            <v>SACO DE LIXO 15 L PRETO PCT 100 UNID</v>
          </cell>
          <cell r="C975" t="str">
            <v>PACOTE</v>
          </cell>
          <cell r="D975">
            <v>27</v>
          </cell>
          <cell r="E975">
            <v>162</v>
          </cell>
          <cell r="F975" t="str">
            <v>DESCART DE HIGIENE E LIMPEZA</v>
          </cell>
          <cell r="G975" t="str">
            <v>12 - ESTOQUE ALMOXARIFADO GERAL</v>
          </cell>
          <cell r="H975" t="str">
            <v>Sim</v>
          </cell>
        </row>
        <row r="976">
          <cell r="A976" t="str">
            <v>ES27000813</v>
          </cell>
          <cell r="B976" t="str">
            <v>CALCA COLEGIO SESC MICROFIBRA UNISEX TAM GG</v>
          </cell>
          <cell r="C976" t="str">
            <v>UNID</v>
          </cell>
          <cell r="D976">
            <v>33</v>
          </cell>
          <cell r="E976">
            <v>686.4</v>
          </cell>
          <cell r="F976" t="str">
            <v>UNIFORME</v>
          </cell>
          <cell r="G976" t="str">
            <v>12 - ESTOQUE ALMOXARIFADO GERAL</v>
          </cell>
          <cell r="H976" t="str">
            <v>Sim</v>
          </cell>
        </row>
        <row r="977">
          <cell r="A977" t="str">
            <v>ES05000522</v>
          </cell>
          <cell r="B977" t="str">
            <v>SUPORTE PARA ROLO 23CM</v>
          </cell>
          <cell r="C977" t="str">
            <v>UNID</v>
          </cell>
          <cell r="D977">
            <v>0</v>
          </cell>
          <cell r="E977">
            <v>0</v>
          </cell>
          <cell r="F977" t="str">
            <v>TINTA E AFINS</v>
          </cell>
          <cell r="G977" t="str">
            <v>12 - ESTOQUE ALMOXARIFADO GERAL</v>
          </cell>
          <cell r="H977" t="str">
            <v>Sim</v>
          </cell>
        </row>
        <row r="978">
          <cell r="A978" t="str">
            <v>ES18001231</v>
          </cell>
          <cell r="B978" t="str">
            <v>RESINA COMPOSTA NANOPARTICULAS - COR A3,5 - DENTINA</v>
          </cell>
          <cell r="C978" t="str">
            <v>UNID</v>
          </cell>
          <cell r="D978">
            <v>0</v>
          </cell>
          <cell r="E978">
            <v>0</v>
          </cell>
          <cell r="F978" t="str">
            <v>EQUIP E MAT ODONTOLOGICO</v>
          </cell>
          <cell r="G978" t="str">
            <v>12 - ESTOQUE ALMOXARIFADO GERAL</v>
          </cell>
          <cell r="H978" t="str">
            <v>Sim</v>
          </cell>
        </row>
        <row r="979">
          <cell r="A979" t="str">
            <v>ES09000216</v>
          </cell>
          <cell r="B979" t="str">
            <v>DISJUNTOR MONOPOLAR 20A PARA TRILHO DIN</v>
          </cell>
          <cell r="C979" t="str">
            <v>UNID</v>
          </cell>
          <cell r="D979">
            <v>8</v>
          </cell>
          <cell r="E979">
            <v>63.2</v>
          </cell>
          <cell r="F979" t="str">
            <v>EQUIP E MAT ELETRICO</v>
          </cell>
          <cell r="G979" t="str">
            <v>12 - ESTOQUE ALMOXARIFADO GERAL</v>
          </cell>
          <cell r="H979" t="str">
            <v>Sim</v>
          </cell>
        </row>
        <row r="980">
          <cell r="A980" t="str">
            <v>ES12000012</v>
          </cell>
          <cell r="B980" t="str">
            <v>BOLA DE BORRACHA MEDICINE BALL 2 KG</v>
          </cell>
          <cell r="C980" t="str">
            <v>UNID</v>
          </cell>
          <cell r="D980">
            <v>3</v>
          </cell>
          <cell r="E980">
            <v>366.66</v>
          </cell>
          <cell r="F980" t="str">
            <v>EQUIP E MAT ESPORTIVO</v>
          </cell>
          <cell r="G980" t="str">
            <v>12 - ESTOQUE ALMOXARIFADO GERAL</v>
          </cell>
          <cell r="H980" t="str">
            <v>Sim</v>
          </cell>
        </row>
        <row r="981">
          <cell r="A981" t="str">
            <v>ES12000240</v>
          </cell>
          <cell r="B981" t="str">
            <v>KIT DE PINOS PARA NATACAO</v>
          </cell>
          <cell r="C981" t="str">
            <v>UNID</v>
          </cell>
          <cell r="D981">
            <v>0</v>
          </cell>
          <cell r="E981">
            <v>0</v>
          </cell>
          <cell r="F981" t="str">
            <v>EQUIP E MAT ESPORTIVO</v>
          </cell>
          <cell r="G981" t="str">
            <v>12 - ESTOQUE ALMOXARIFADO GERAL</v>
          </cell>
          <cell r="H981" t="str">
            <v>Sim</v>
          </cell>
        </row>
        <row r="982">
          <cell r="A982" t="str">
            <v>ES09000458</v>
          </cell>
          <cell r="B982" t="str">
            <v>PLACA IDENTIFICACAO TOMADA TENSAO 127V AUTOADESIVA ALUM. 1,5 X 3,5CM 0,5MM ESPESSURA</v>
          </cell>
          <cell r="C982" t="str">
            <v>UNID</v>
          </cell>
          <cell r="D982">
            <v>50</v>
          </cell>
          <cell r="E982">
            <v>69.5</v>
          </cell>
          <cell r="F982" t="str">
            <v>EQUIP E MAT ELETRICO</v>
          </cell>
          <cell r="G982" t="str">
            <v>12 - ESTOQUE ALMOXARIFADO GERAL</v>
          </cell>
          <cell r="H982" t="str">
            <v>Sim</v>
          </cell>
        </row>
        <row r="983">
          <cell r="A983" t="str">
            <v>ES18000763</v>
          </cell>
          <cell r="B983" t="str">
            <v>ATADURA  UNIDADE 15 CM X 1,8 M</v>
          </cell>
          <cell r="C983" t="str">
            <v>UNID</v>
          </cell>
          <cell r="D983">
            <v>0</v>
          </cell>
          <cell r="E983">
            <v>0</v>
          </cell>
          <cell r="F983" t="str">
            <v>EQUIP E MAT MEDICO</v>
          </cell>
          <cell r="G983" t="str">
            <v>12 - ESTOQUE ALMOXARIFADO GERAL</v>
          </cell>
          <cell r="H983" t="str">
            <v>Sim</v>
          </cell>
        </row>
        <row r="984">
          <cell r="A984" t="str">
            <v>ES18000389</v>
          </cell>
          <cell r="B984" t="str">
            <v>CURETA EXTRATOR PERIODONTAL GRACEY NR 11-12</v>
          </cell>
          <cell r="C984" t="str">
            <v>UNID</v>
          </cell>
          <cell r="D984">
            <v>0</v>
          </cell>
          <cell r="E984">
            <v>0</v>
          </cell>
          <cell r="F984" t="str">
            <v>EQUIP E MAT ODONTOLOGICO</v>
          </cell>
          <cell r="G984" t="str">
            <v>12 - ESTOQUE ALMOXARIFADO GERAL</v>
          </cell>
          <cell r="H984" t="str">
            <v>Sim</v>
          </cell>
        </row>
        <row r="985">
          <cell r="A985" t="str">
            <v>ES18000236</v>
          </cell>
          <cell r="B985" t="str">
            <v>BROCA CARBIDE FG NR 7108 F - 12 LAMINAS</v>
          </cell>
          <cell r="C985" t="str">
            <v>UNID</v>
          </cell>
          <cell r="D985">
            <v>0</v>
          </cell>
          <cell r="E985">
            <v>0</v>
          </cell>
          <cell r="F985" t="str">
            <v>EQUIP E MAT ODONTOLOGICO</v>
          </cell>
          <cell r="G985" t="str">
            <v>12 - ESTOQUE ALMOXARIFADO GERAL</v>
          </cell>
          <cell r="H985" t="str">
            <v>Sim</v>
          </cell>
        </row>
        <row r="986">
          <cell r="A986" t="str">
            <v>ES27000173</v>
          </cell>
          <cell r="B986" t="str">
            <v>CALCA COS DE ELASTICO FEMININO AZUL MARINHO - TAM 42</v>
          </cell>
          <cell r="C986" t="str">
            <v>UNID</v>
          </cell>
          <cell r="D986">
            <v>3</v>
          </cell>
          <cell r="E986">
            <v>146.07</v>
          </cell>
          <cell r="F986" t="str">
            <v>UNIFORME</v>
          </cell>
          <cell r="G986" t="str">
            <v>12 - ESTOQUE ALMOXARIFADO GERAL</v>
          </cell>
          <cell r="H986" t="str">
            <v>Sim</v>
          </cell>
        </row>
        <row r="987">
          <cell r="A987" t="str">
            <v>ES27000820</v>
          </cell>
          <cell r="B987" t="str">
            <v>MANTA CASAL MICROFIBRA CINZA CHUMBO - 1,80M X 2,20M</v>
          </cell>
          <cell r="C987" t="str">
            <v>UNID</v>
          </cell>
          <cell r="D987">
            <v>0</v>
          </cell>
          <cell r="E987">
            <v>0</v>
          </cell>
          <cell r="F987" t="str">
            <v>CAMA/MESA/BANHO</v>
          </cell>
          <cell r="G987" t="str">
            <v>12 - ESTOQUE ALMOXARIFADO GERAL</v>
          </cell>
          <cell r="H987" t="str">
            <v>Sim</v>
          </cell>
        </row>
        <row r="988">
          <cell r="A988" t="str">
            <v>ES05000567</v>
          </cell>
          <cell r="B988" t="str">
            <v>ADESIVO TIPO COLA PARA AZULEJO 700 GRAMAS</v>
          </cell>
          <cell r="C988" t="str">
            <v>UNID</v>
          </cell>
          <cell r="D988">
            <v>8</v>
          </cell>
          <cell r="E988">
            <v>168</v>
          </cell>
          <cell r="F988" t="str">
            <v>TELHA PARA CONSTRUÇÃO E REFORM</v>
          </cell>
          <cell r="G988" t="str">
            <v>12 - ESTOQUE ALMOXARIFADO GERAL</v>
          </cell>
          <cell r="H988" t="str">
            <v>Sim</v>
          </cell>
        </row>
        <row r="989">
          <cell r="A989" t="str">
            <v>ES18001089</v>
          </cell>
          <cell r="B989" t="str">
            <v>HIPOCLORITO DE SODIO CONTENDO 1% DE CLORO ATIVO ESTABILIZADO - FRASCO DE 01 LITRO</v>
          </cell>
          <cell r="C989" t="str">
            <v>FRASCO</v>
          </cell>
          <cell r="D989">
            <v>51</v>
          </cell>
          <cell r="E989">
            <v>126.99</v>
          </cell>
          <cell r="F989" t="str">
            <v>EQUIP E MAT MEDICO</v>
          </cell>
          <cell r="G989" t="str">
            <v>12 - ESTOQUE ALMOXARIFADO GERAL</v>
          </cell>
          <cell r="H989" t="str">
            <v>Sim</v>
          </cell>
        </row>
        <row r="990">
          <cell r="A990" t="str">
            <v>ES09000824</v>
          </cell>
          <cell r="B990" t="str">
            <v>CHAVE BOIA EM POLIPROPILENO PP - 16A  250V GRAU DE PROTEÇÃO IP X8 - CABO 2,0 MTS</v>
          </cell>
          <cell r="C990" t="str">
            <v>UNID</v>
          </cell>
          <cell r="D990">
            <v>0</v>
          </cell>
          <cell r="E990">
            <v>0</v>
          </cell>
          <cell r="F990" t="str">
            <v>EQUIP E MAT ELETRICO</v>
          </cell>
          <cell r="G990" t="str">
            <v>12 - ESTOQUE ALMOXARIFADO GERAL</v>
          </cell>
          <cell r="H990" t="str">
            <v>Sim</v>
          </cell>
        </row>
        <row r="991">
          <cell r="A991" t="str">
            <v>ES15000025</v>
          </cell>
          <cell r="B991" t="str">
            <v>BUCHA DUPLA FACE BRANCA E ROSA</v>
          </cell>
          <cell r="C991" t="str">
            <v>UNID</v>
          </cell>
          <cell r="D991">
            <v>1615</v>
          </cell>
          <cell r="E991">
            <v>1826.47</v>
          </cell>
          <cell r="F991" t="str">
            <v>EQUIP E MAT HIGIENE E LIMPEZA</v>
          </cell>
          <cell r="G991" t="str">
            <v>12 - ESTOQUE ALMOXARIFADO GERAL</v>
          </cell>
          <cell r="H991" t="str">
            <v>Sim</v>
          </cell>
        </row>
        <row r="992">
          <cell r="A992" t="str">
            <v>ES15000096</v>
          </cell>
          <cell r="B992" t="str">
            <v>PA DE LIXO CABO CURTO</v>
          </cell>
          <cell r="C992" t="str">
            <v>UNID</v>
          </cell>
          <cell r="D992">
            <v>18</v>
          </cell>
          <cell r="E992">
            <v>63</v>
          </cell>
          <cell r="F992" t="str">
            <v>EQUIP E MAT HIGIENE E LIMPEZA</v>
          </cell>
          <cell r="G992" t="str">
            <v>12 - ESTOQUE ALMOXARIFADO GERAL</v>
          </cell>
          <cell r="H992" t="str">
            <v>Sim</v>
          </cell>
        </row>
        <row r="993">
          <cell r="A993" t="str">
            <v>ES15000145</v>
          </cell>
          <cell r="B993" t="str">
            <v>SUPORTE PARA FIBRA ABRASIVA</v>
          </cell>
          <cell r="C993" t="str">
            <v>UNID</v>
          </cell>
          <cell r="D993">
            <v>0</v>
          </cell>
          <cell r="E993">
            <v>0</v>
          </cell>
          <cell r="F993" t="str">
            <v>EQUIP E MAT HIGIENE E LIMPEZA</v>
          </cell>
          <cell r="G993" t="str">
            <v>12 - ESTOQUE ALMOXARIFADO GERAL</v>
          </cell>
          <cell r="H993" t="str">
            <v>Sim</v>
          </cell>
        </row>
        <row r="994">
          <cell r="A994" t="str">
            <v>ES09000182</v>
          </cell>
          <cell r="B994" t="str">
            <v>CURVA PVC 45 ANTICHAMA COM ROSCA 1"</v>
          </cell>
          <cell r="C994" t="str">
            <v>UNID</v>
          </cell>
          <cell r="D994">
            <v>0</v>
          </cell>
          <cell r="E994">
            <v>0</v>
          </cell>
          <cell r="F994" t="str">
            <v>EQUIP E MAT ELETRICO</v>
          </cell>
          <cell r="G994" t="str">
            <v>12 - ESTOQUE ALMOXARIFADO GERAL</v>
          </cell>
          <cell r="H994" t="str">
            <v>Sim</v>
          </cell>
        </row>
        <row r="995">
          <cell r="A995" t="str">
            <v>ES09000188</v>
          </cell>
          <cell r="B995" t="str">
            <v>CURVA PVC 90 GRAUS ANTICHAMA  COM ROSCA 1 1/4"</v>
          </cell>
          <cell r="C995" t="str">
            <v>UNID</v>
          </cell>
          <cell r="D995">
            <v>0</v>
          </cell>
          <cell r="E995">
            <v>0</v>
          </cell>
          <cell r="F995" t="str">
            <v>EQUIP E MAT ELETRICO</v>
          </cell>
          <cell r="G995" t="str">
            <v>12 - ESTOQUE ALMOXARIFADO GERAL</v>
          </cell>
          <cell r="H995" t="str">
            <v>Sim</v>
          </cell>
        </row>
        <row r="996">
          <cell r="A996" t="str">
            <v>ES09000018</v>
          </cell>
          <cell r="B996" t="str">
            <v>ADAPTADOR TIPO T 2P+T 10 A</v>
          </cell>
          <cell r="C996" t="str">
            <v>UNID</v>
          </cell>
          <cell r="D996">
            <v>0</v>
          </cell>
          <cell r="E996">
            <v>0</v>
          </cell>
          <cell r="F996" t="str">
            <v>EQUIP E MAT ELETRICO</v>
          </cell>
          <cell r="G996" t="str">
            <v>12 - ESTOQUE ALMOXARIFADO GERAL</v>
          </cell>
          <cell r="H996" t="str">
            <v>Sim</v>
          </cell>
        </row>
        <row r="997">
          <cell r="A997" t="str">
            <v>ES11000124</v>
          </cell>
          <cell r="B997" t="str">
            <v>ENVELOPE PARDO MEDIO SEM TIMBRE</v>
          </cell>
          <cell r="C997" t="str">
            <v>UNID</v>
          </cell>
          <cell r="D997">
            <v>0</v>
          </cell>
          <cell r="E997">
            <v>0</v>
          </cell>
          <cell r="F997" t="str">
            <v>MATERIAL DE ESCRITORIO</v>
          </cell>
          <cell r="G997" t="str">
            <v>12 - ESTOQUE ALMOXARIFADO GERAL</v>
          </cell>
          <cell r="H997" t="str">
            <v>Sim</v>
          </cell>
        </row>
        <row r="998">
          <cell r="A998" t="str">
            <v>ES11000215</v>
          </cell>
          <cell r="B998" t="str">
            <v>PAPEL A3</v>
          </cell>
          <cell r="C998" t="str">
            <v>UNID</v>
          </cell>
          <cell r="D998">
            <v>25</v>
          </cell>
          <cell r="E998">
            <v>1228.83</v>
          </cell>
          <cell r="F998" t="str">
            <v>MATERIAL DE ESCRITORIO</v>
          </cell>
          <cell r="G998" t="str">
            <v>12 - ESTOQUE ALMOXARIFADO GERAL</v>
          </cell>
          <cell r="H998" t="str">
            <v>Sim</v>
          </cell>
        </row>
        <row r="999">
          <cell r="A999" t="str">
            <v>ES09000290</v>
          </cell>
          <cell r="B999" t="str">
            <v>FUSIVEL DE ALTA TENSAO 40A</v>
          </cell>
          <cell r="C999" t="str">
            <v>UNID</v>
          </cell>
          <cell r="D999">
            <v>5</v>
          </cell>
          <cell r="E999">
            <v>453.65</v>
          </cell>
          <cell r="F999" t="str">
            <v>EQUIP E MAT ELETRICO</v>
          </cell>
          <cell r="G999" t="str">
            <v>12 - ESTOQUE ALMOXARIFADO GERAL</v>
          </cell>
          <cell r="H999" t="str">
            <v>Sim</v>
          </cell>
        </row>
        <row r="1000">
          <cell r="A1000" t="str">
            <v>ES24000197</v>
          </cell>
          <cell r="B1000" t="str">
            <v>LUVA DE PVC LONGA FORRADA 46CM TAMANHO EG</v>
          </cell>
          <cell r="C1000" t="str">
            <v>UNID</v>
          </cell>
          <cell r="D1000">
            <v>21</v>
          </cell>
          <cell r="E1000">
            <v>335.58</v>
          </cell>
          <cell r="F1000" t="str">
            <v>EQUIP PROTECAO INDIVIDUAL(EPI)</v>
          </cell>
          <cell r="G1000" t="str">
            <v>12 - ESTOQUE ALMOXARIFADO GERAL</v>
          </cell>
          <cell r="H1000" t="str">
            <v>Sim</v>
          </cell>
        </row>
        <row r="1001">
          <cell r="A1001" t="str">
            <v>ES24000153</v>
          </cell>
          <cell r="B1001" t="str">
            <v>COLETE BRIGADISTA ORGANICO - TAMANHO GG</v>
          </cell>
          <cell r="C1001" t="str">
            <v>UNID</v>
          </cell>
          <cell r="D1001">
            <v>25</v>
          </cell>
          <cell r="E1001">
            <v>1247.5</v>
          </cell>
          <cell r="F1001" t="str">
            <v>EQUIP PROTECAO INDIVIDUAL(EPI)</v>
          </cell>
          <cell r="G1001" t="str">
            <v>12 - ESTOQUE ALMOXARIFADO GERAL</v>
          </cell>
          <cell r="H1001" t="str">
            <v>Sim</v>
          </cell>
        </row>
        <row r="1002">
          <cell r="A1002" t="str">
            <v>ES11000122</v>
          </cell>
          <cell r="B1002" t="str">
            <v>ENVELOPE CARTA BRANCO LOGO EM ALTO RELEVO</v>
          </cell>
          <cell r="C1002" t="str">
            <v>UNID</v>
          </cell>
          <cell r="D1002">
            <v>7098</v>
          </cell>
          <cell r="E1002">
            <v>3194.1</v>
          </cell>
          <cell r="F1002" t="str">
            <v>MATERIAL DE ESCRITORIO</v>
          </cell>
          <cell r="G1002" t="str">
            <v>12 - ESTOQUE ALMOXARIFADO GERAL</v>
          </cell>
          <cell r="H1002" t="str">
            <v>Sim</v>
          </cell>
        </row>
        <row r="1003">
          <cell r="A1003" t="str">
            <v>ES21000067</v>
          </cell>
          <cell r="B1003" t="str">
            <v>BOLSA DE VIAGEM INTERNACIONAL</v>
          </cell>
          <cell r="C1003" t="str">
            <v>UNID</v>
          </cell>
          <cell r="D1003">
            <v>1</v>
          </cell>
          <cell r="E1003">
            <v>20.61</v>
          </cell>
          <cell r="F1003" t="str">
            <v>BRINDES PERSONALIZADOS</v>
          </cell>
          <cell r="G1003" t="str">
            <v>12 - ESTOQUE ALMOXARIFADO GERAL</v>
          </cell>
          <cell r="H1003" t="str">
            <v>Sim</v>
          </cell>
        </row>
        <row r="1004">
          <cell r="A1004" t="str">
            <v>ES27000231</v>
          </cell>
          <cell r="B1004" t="str">
            <v>CALCA SOCIAL FEMININO AZUL MARINHO - TAM 44</v>
          </cell>
          <cell r="C1004" t="str">
            <v>UNID</v>
          </cell>
          <cell r="D1004">
            <v>104</v>
          </cell>
          <cell r="E1004">
            <v>4707.43</v>
          </cell>
          <cell r="F1004" t="str">
            <v>UNIFORME</v>
          </cell>
          <cell r="G1004" t="str">
            <v>12 - ESTOQUE ALMOXARIFADO GERAL</v>
          </cell>
          <cell r="H1004" t="str">
            <v>Sim</v>
          </cell>
        </row>
        <row r="1005">
          <cell r="A1005" t="str">
            <v>ES27000238</v>
          </cell>
          <cell r="B1005" t="str">
            <v>CALCA SOCIAL MASCULINO AZUL MARINHO TAM 38</v>
          </cell>
          <cell r="C1005" t="str">
            <v>UNID</v>
          </cell>
          <cell r="D1005">
            <v>1</v>
          </cell>
          <cell r="E1005">
            <v>59.12</v>
          </cell>
          <cell r="F1005" t="str">
            <v>UNIFORME</v>
          </cell>
          <cell r="G1005" t="str">
            <v>12 - ESTOQUE ALMOXARIFADO GERAL</v>
          </cell>
          <cell r="H1005" t="str">
            <v>Sim</v>
          </cell>
        </row>
        <row r="1006">
          <cell r="A1006" t="str">
            <v>ES07000427</v>
          </cell>
          <cell r="B1006" t="str">
            <v>LIXA DE PAPEL 220</v>
          </cell>
          <cell r="C1006" t="str">
            <v>UNID</v>
          </cell>
          <cell r="D1006">
            <v>1323</v>
          </cell>
          <cell r="E1006">
            <v>976.11</v>
          </cell>
          <cell r="F1006" t="str">
            <v>ARTESANATO</v>
          </cell>
          <cell r="G1006" t="str">
            <v>12 - ESTOQUE ALMOXARIFADO GERAL</v>
          </cell>
          <cell r="H1006" t="str">
            <v>Sim</v>
          </cell>
        </row>
        <row r="1007">
          <cell r="A1007" t="str">
            <v>ES07000164</v>
          </cell>
          <cell r="B1007" t="str">
            <v>CONTAS DE ACRILICO TRANSPARENTE MOD BOLA 8MM COR AZUL - PCT 500G</v>
          </cell>
          <cell r="C1007" t="str">
            <v>PACOTE</v>
          </cell>
          <cell r="D1007">
            <v>0</v>
          </cell>
          <cell r="E1007">
            <v>0</v>
          </cell>
          <cell r="F1007" t="str">
            <v>ARTESANATO</v>
          </cell>
          <cell r="G1007" t="str">
            <v>12 - ESTOQUE ALMOXARIFADO GERAL</v>
          </cell>
          <cell r="H1007" t="str">
            <v>Sim</v>
          </cell>
        </row>
        <row r="1008">
          <cell r="A1008" t="str">
            <v>ES27000069</v>
          </cell>
          <cell r="B1008" t="str">
            <v>AGASALHO COLEGIO SESC TAM M</v>
          </cell>
          <cell r="C1008" t="str">
            <v>UNID</v>
          </cell>
          <cell r="D1008">
            <v>5</v>
          </cell>
          <cell r="E1008">
            <v>105</v>
          </cell>
          <cell r="F1008" t="str">
            <v>UNIFORME</v>
          </cell>
          <cell r="G1008" t="str">
            <v>12 - ESTOQUE ALMOXARIFADO GERAL</v>
          </cell>
          <cell r="H1008" t="str">
            <v>Sim</v>
          </cell>
        </row>
        <row r="1009">
          <cell r="A1009" t="str">
            <v>ES27000526</v>
          </cell>
          <cell r="B1009" t="str">
            <v>CAMISA SESC MAIS GRUPOS COR BRANCA TAM M</v>
          </cell>
          <cell r="C1009" t="str">
            <v>UNID</v>
          </cell>
          <cell r="D1009">
            <v>0</v>
          </cell>
          <cell r="E1009">
            <v>0</v>
          </cell>
          <cell r="F1009" t="str">
            <v>UNIFORME</v>
          </cell>
          <cell r="G1009" t="str">
            <v>12 - ESTOQUE ALMOXARIFADO GERAL</v>
          </cell>
          <cell r="H1009" t="str">
            <v>Sim</v>
          </cell>
        </row>
        <row r="1010">
          <cell r="A1010" t="str">
            <v>ES27000607</v>
          </cell>
          <cell r="B1010" t="str">
            <v>CAMISA UNISSEX CRIAR SESC - COR AMARELO - TAM 10</v>
          </cell>
          <cell r="C1010" t="str">
            <v>UNID</v>
          </cell>
          <cell r="D1010">
            <v>0</v>
          </cell>
          <cell r="E1010">
            <v>0</v>
          </cell>
          <cell r="F1010" t="str">
            <v>UNIFORME</v>
          </cell>
          <cell r="G1010" t="str">
            <v>12 - ESTOQUE ALMOXARIFADO GERAL</v>
          </cell>
          <cell r="H1010" t="str">
            <v>Sim</v>
          </cell>
        </row>
        <row r="1011">
          <cell r="A1011" t="str">
            <v>ES09000094</v>
          </cell>
          <cell r="B1011" t="str">
            <v>CABO PP 3 X 1,5 MM 500V - ROLO 100M</v>
          </cell>
          <cell r="C1011" t="str">
            <v>ROLO</v>
          </cell>
          <cell r="D1011">
            <v>0</v>
          </cell>
          <cell r="E1011">
            <v>0</v>
          </cell>
          <cell r="F1011" t="str">
            <v>EQUIP E MAT ELETRICO</v>
          </cell>
          <cell r="G1011" t="str">
            <v>12 - ESTOQUE ALMOXARIFADO GERAL</v>
          </cell>
          <cell r="H1011" t="str">
            <v>Sim</v>
          </cell>
        </row>
        <row r="1012">
          <cell r="A1012" t="str">
            <v>ES09000432</v>
          </cell>
          <cell r="B1012" t="str">
            <v>MODULO INTERRUPTOR SIMPLES 10A - 250V</v>
          </cell>
          <cell r="C1012" t="str">
            <v>UNID</v>
          </cell>
          <cell r="D1012">
            <v>0</v>
          </cell>
          <cell r="E1012">
            <v>0</v>
          </cell>
          <cell r="F1012" t="str">
            <v>EQUIP E MAT ELETRICO</v>
          </cell>
          <cell r="G1012" t="str">
            <v>12 - ESTOQUE ALMOXARIFADO GERAL</v>
          </cell>
          <cell r="H1012" t="str">
            <v>Sim</v>
          </cell>
        </row>
        <row r="1013">
          <cell r="A1013" t="str">
            <v>ES11000209</v>
          </cell>
          <cell r="B1013" t="str">
            <v>MASSA MODELAR 12 CORES</v>
          </cell>
          <cell r="C1013" t="str">
            <v>UNID</v>
          </cell>
          <cell r="D1013">
            <v>0</v>
          </cell>
          <cell r="E1013">
            <v>0</v>
          </cell>
          <cell r="F1013" t="str">
            <v>MATERIAL DE ESCRITORIO</v>
          </cell>
          <cell r="G1013" t="str">
            <v>12 - ESTOQUE ALMOXARIFADO GERAL</v>
          </cell>
          <cell r="H1013" t="str">
            <v>Sim</v>
          </cell>
        </row>
        <row r="1014">
          <cell r="A1014" t="str">
            <v>ES12000157</v>
          </cell>
          <cell r="B1014" t="str">
            <v>TORNOZELEIRA REVESTIDA COM EMBORRACHADO E VELCRO 10 KG</v>
          </cell>
          <cell r="C1014" t="str">
            <v>PARES</v>
          </cell>
          <cell r="D1014">
            <v>0</v>
          </cell>
          <cell r="E1014">
            <v>0</v>
          </cell>
          <cell r="F1014" t="str">
            <v>EQUIP E MAT ESPORTIVO</v>
          </cell>
          <cell r="G1014" t="str">
            <v>12 - ESTOQUE ALMOXARIFADO GERAL</v>
          </cell>
          <cell r="H1014" t="str">
            <v>Sim</v>
          </cell>
        </row>
        <row r="1015">
          <cell r="A1015" t="str">
            <v>ES12000202</v>
          </cell>
          <cell r="B1015" t="str">
            <v>BOLA TONIFICADORA 2KG - PILATES</v>
          </cell>
          <cell r="C1015" t="str">
            <v>UNID</v>
          </cell>
          <cell r="D1015">
            <v>2</v>
          </cell>
          <cell r="E1015">
            <v>91.24</v>
          </cell>
          <cell r="F1015" t="str">
            <v>EQUIP E MAT ESPORTIVO</v>
          </cell>
          <cell r="G1015" t="str">
            <v>12 - ESTOQUE ALMOXARIFADO GERAL</v>
          </cell>
          <cell r="H1015" t="str">
            <v>Sim</v>
          </cell>
        </row>
        <row r="1016">
          <cell r="A1016" t="str">
            <v>ES12000204</v>
          </cell>
          <cell r="B1016" t="str">
            <v>ELASTICO REVESTIDO - TENSAO MEDIA</v>
          </cell>
          <cell r="C1016" t="str">
            <v>UNID</v>
          </cell>
          <cell r="D1016">
            <v>0</v>
          </cell>
          <cell r="E1016">
            <v>0</v>
          </cell>
          <cell r="F1016" t="str">
            <v>EQUIP E MAT ESPORTIVO</v>
          </cell>
          <cell r="G1016" t="str">
            <v>12 - ESTOQUE ALMOXARIFADO GERAL</v>
          </cell>
          <cell r="H1016" t="str">
            <v>Sim</v>
          </cell>
        </row>
        <row r="1017">
          <cell r="A1017" t="str">
            <v>ES12000213</v>
          </cell>
          <cell r="B1017" t="str">
            <v>FITA DE TREINAMENTO EM SUSPENSAO</v>
          </cell>
          <cell r="C1017" t="str">
            <v>UNID</v>
          </cell>
          <cell r="D1017">
            <v>1</v>
          </cell>
          <cell r="E1017">
            <v>178.09</v>
          </cell>
          <cell r="F1017" t="str">
            <v>EQUIP E MAT ESPORTIVO</v>
          </cell>
          <cell r="G1017" t="str">
            <v>12 - ESTOQUE ALMOXARIFADO GERAL</v>
          </cell>
          <cell r="H1017" t="str">
            <v>Sim</v>
          </cell>
        </row>
        <row r="1018">
          <cell r="A1018" t="str">
            <v>ES18000941</v>
          </cell>
          <cell r="B1018" t="str">
            <v>DETERGENTE ENZIMATICO PARA LIMPEZA DE CUBA E INSTRUMENTOS CIRURGICOS</v>
          </cell>
          <cell r="C1018" t="str">
            <v>FRASCO</v>
          </cell>
          <cell r="D1018">
            <v>0</v>
          </cell>
          <cell r="E1018">
            <v>0</v>
          </cell>
          <cell r="F1018" t="str">
            <v>EQUIP E MAT ODONTOLOGICO</v>
          </cell>
          <cell r="G1018" t="str">
            <v>12 - ESTOQUE ALMOXARIFADO GERAL</v>
          </cell>
          <cell r="H1018" t="str">
            <v>Sim</v>
          </cell>
        </row>
        <row r="1019">
          <cell r="A1019" t="str">
            <v>ES09000658</v>
          </cell>
          <cell r="B1019" t="str">
            <v>CABO UNIPOLAR COM SECÇÃO NOMINAL 10MM - VERDE</v>
          </cell>
          <cell r="C1019" t="str">
            <v>M</v>
          </cell>
          <cell r="D1019">
            <v>0</v>
          </cell>
          <cell r="E1019">
            <v>0</v>
          </cell>
          <cell r="F1019" t="str">
            <v>EQUIP E MAT ELETRICO</v>
          </cell>
          <cell r="G1019" t="str">
            <v>12 - ESTOQUE ALMOXARIFADO GERAL</v>
          </cell>
          <cell r="H1019" t="str">
            <v>Sim</v>
          </cell>
        </row>
        <row r="1020">
          <cell r="A1020" t="str">
            <v>ES18000660</v>
          </cell>
          <cell r="B1020" t="str">
            <v>TIRA DE LIXA ABRASIVA DE AÇO 4 MM MONOFACE - PACOTE COM 12 UNIDADES</v>
          </cell>
          <cell r="C1020" t="str">
            <v>PACOTE</v>
          </cell>
          <cell r="D1020">
            <v>0</v>
          </cell>
          <cell r="E1020">
            <v>0</v>
          </cell>
          <cell r="F1020" t="str">
            <v>EQUIP E MAT ODONTOLOGICO</v>
          </cell>
          <cell r="G1020" t="str">
            <v>12 - ESTOQUE ALMOXARIFADO GERAL</v>
          </cell>
          <cell r="H1020" t="str">
            <v>Sim</v>
          </cell>
        </row>
        <row r="1021">
          <cell r="A1021" t="str">
            <v>ES18000347</v>
          </cell>
          <cell r="B1021" t="str">
            <v>CALCADOR PAIVA PARA ENDODONTIA NR 3</v>
          </cell>
          <cell r="C1021" t="str">
            <v>UNID</v>
          </cell>
          <cell r="D1021">
            <v>0</v>
          </cell>
          <cell r="E1021">
            <v>0</v>
          </cell>
          <cell r="F1021" t="str">
            <v>EQUIP E MAT ODONTOLOGICO</v>
          </cell>
          <cell r="G1021" t="str">
            <v>12 - ESTOQUE ALMOXARIFADO GERAL</v>
          </cell>
          <cell r="H1021" t="str">
            <v>Sim</v>
          </cell>
        </row>
        <row r="1022">
          <cell r="A1022" t="str">
            <v>ES09000013</v>
          </cell>
          <cell r="B1022" t="str">
            <v>ABRACADEIRA PLASTICA 3,6 - PCT 100 UNID.</v>
          </cell>
          <cell r="C1022" t="str">
            <v>UNID</v>
          </cell>
          <cell r="D1022">
            <v>0</v>
          </cell>
          <cell r="E1022">
            <v>0</v>
          </cell>
          <cell r="F1022" t="str">
            <v>EQUIP E MAT ELETRICO</v>
          </cell>
          <cell r="G1022" t="str">
            <v>12 - ESTOQUE ALMOXARIFADO GERAL</v>
          </cell>
          <cell r="H1022" t="str">
            <v>Sim</v>
          </cell>
        </row>
        <row r="1023">
          <cell r="A1023" t="str">
            <v>ES09000516</v>
          </cell>
          <cell r="B1023" t="str">
            <v>REFLETOR LED SMD - 100W BIVOLT - 6000K</v>
          </cell>
          <cell r="C1023" t="str">
            <v>UNID</v>
          </cell>
          <cell r="D1023">
            <v>88</v>
          </cell>
          <cell r="E1023">
            <v>4840</v>
          </cell>
          <cell r="F1023" t="str">
            <v>EQUIP E MAT ELETRICO</v>
          </cell>
          <cell r="G1023" t="str">
            <v>12 - ESTOQUE ALMOXARIFADO GERAL</v>
          </cell>
          <cell r="H1023" t="str">
            <v>Sim</v>
          </cell>
        </row>
        <row r="1024">
          <cell r="A1024" t="str">
            <v>ES06000119</v>
          </cell>
          <cell r="B1024" t="str">
            <v>COLHER DE SOBREMESA INOX</v>
          </cell>
          <cell r="C1024" t="str">
            <v>UN</v>
          </cell>
          <cell r="D1024">
            <v>129</v>
          </cell>
          <cell r="E1024">
            <v>322.5</v>
          </cell>
          <cell r="F1024" t="str">
            <v>UTENSILIOS DE COZINHA</v>
          </cell>
          <cell r="G1024" t="str">
            <v>12 - ESTOQUE ALMOXARIFADO GERAL</v>
          </cell>
          <cell r="H1024" t="str">
            <v>Sim</v>
          </cell>
        </row>
        <row r="1025">
          <cell r="A1025" t="str">
            <v>ES11000283</v>
          </cell>
          <cell r="B1025" t="str">
            <v>PAPEL FANTASIA VERMELHO MULTIPLO DE 10 UNIDADES</v>
          </cell>
          <cell r="C1025" t="str">
            <v>PACOTE</v>
          </cell>
          <cell r="D1025">
            <v>30</v>
          </cell>
          <cell r="E1025">
            <v>178.5</v>
          </cell>
          <cell r="F1025" t="str">
            <v>MATERIAL DE ESCRITORIO</v>
          </cell>
          <cell r="G1025" t="str">
            <v>12 - ESTOQUE ALMOXARIFADO GERAL</v>
          </cell>
          <cell r="H1025" t="str">
            <v>Sim</v>
          </cell>
        </row>
        <row r="1026">
          <cell r="A1026" t="str">
            <v>ES27000835</v>
          </cell>
          <cell r="B1026" t="str">
            <v>BERMUDA COLEGIO SESC MICROFIBRA - TAM 02 AO 16</v>
          </cell>
          <cell r="C1026" t="str">
            <v>UNID</v>
          </cell>
          <cell r="D1026">
            <v>103</v>
          </cell>
          <cell r="E1026">
            <v>1483.2</v>
          </cell>
          <cell r="F1026" t="str">
            <v>UNIFORME</v>
          </cell>
          <cell r="G1026" t="str">
            <v>12 - ESTOQUE ALMOXARIFADO GERAL</v>
          </cell>
          <cell r="H1026" t="str">
            <v>Sim</v>
          </cell>
        </row>
        <row r="1027">
          <cell r="A1027" t="str">
            <v>ES05000434</v>
          </cell>
          <cell r="B1027" t="str">
            <v>ROLO DE ESPUMA 15 CM</v>
          </cell>
          <cell r="C1027" t="str">
            <v>UNID</v>
          </cell>
          <cell r="D1027">
            <v>429</v>
          </cell>
          <cell r="E1027">
            <v>1127.54</v>
          </cell>
          <cell r="F1027" t="str">
            <v>TINTA E AFINS</v>
          </cell>
          <cell r="G1027" t="str">
            <v>12 - ESTOQUE ALMOXARIFADO GERAL</v>
          </cell>
          <cell r="H1027" t="str">
            <v>Sim</v>
          </cell>
        </row>
        <row r="1028">
          <cell r="A1028" t="str">
            <v>ES05000388</v>
          </cell>
          <cell r="B1028" t="str">
            <v>BANDEJA PARA PINTURA 1,3L</v>
          </cell>
          <cell r="C1028" t="str">
            <v>UNID</v>
          </cell>
          <cell r="D1028">
            <v>110</v>
          </cell>
          <cell r="E1028">
            <v>343.1</v>
          </cell>
          <cell r="F1028" t="str">
            <v>TINTA E AFINS</v>
          </cell>
          <cell r="G1028" t="str">
            <v>12 - ESTOQUE ALMOXARIFADO GERAL</v>
          </cell>
          <cell r="H1028" t="str">
            <v>Sim</v>
          </cell>
        </row>
        <row r="1029">
          <cell r="A1029" t="str">
            <v>ES15000048</v>
          </cell>
          <cell r="B1029" t="str">
            <v>DETERGENTE ALCALINO CLORADO SEM ESPUMA - 5 L (MESA BRASIL)</v>
          </cell>
          <cell r="C1029" t="str">
            <v>UNID</v>
          </cell>
          <cell r="D1029">
            <v>0</v>
          </cell>
          <cell r="E1029">
            <v>0</v>
          </cell>
          <cell r="F1029" t="str">
            <v>EQUIP E MAT HIGIENE E LIMPEZA</v>
          </cell>
          <cell r="G1029" t="str">
            <v>12 - ESTOQUE ALMOXARIFADO GERAL</v>
          </cell>
          <cell r="H1029" t="str">
            <v>Sim</v>
          </cell>
        </row>
        <row r="1030">
          <cell r="A1030" t="str">
            <v>ES09000174</v>
          </cell>
          <cell r="B1030" t="str">
            <v>CURVA GALVANIZADA 90 GRAUS  COM ROSCA 3"</v>
          </cell>
          <cell r="C1030" t="str">
            <v>UNID</v>
          </cell>
          <cell r="D1030">
            <v>0</v>
          </cell>
          <cell r="E1030">
            <v>0</v>
          </cell>
          <cell r="F1030" t="str">
            <v>EQUIP E MAT ELETRICO</v>
          </cell>
          <cell r="G1030" t="str">
            <v>12 - ESTOQUE ALMOXARIFADO GERAL</v>
          </cell>
          <cell r="H1030" t="str">
            <v>Sim</v>
          </cell>
        </row>
        <row r="1031">
          <cell r="A1031" t="str">
            <v>ES09000553</v>
          </cell>
          <cell r="B1031" t="str">
            <v>TAMPA CEGA CONDULETE ALUMINIO 1 1/2"</v>
          </cell>
          <cell r="C1031" t="str">
            <v>UNID</v>
          </cell>
          <cell r="D1031">
            <v>0</v>
          </cell>
          <cell r="E1031">
            <v>0</v>
          </cell>
          <cell r="F1031" t="str">
            <v>EQUIP E MAT ELETRICO</v>
          </cell>
          <cell r="G1031" t="str">
            <v>12 - ESTOQUE ALMOXARIFADO GERAL</v>
          </cell>
          <cell r="H1031" t="str">
            <v>Sim</v>
          </cell>
        </row>
        <row r="1032">
          <cell r="A1032" t="str">
            <v>ES11000184</v>
          </cell>
          <cell r="B1032" t="str">
            <v>GIZ DE CERA ESTACA COR VERDE CX 12 UNID</v>
          </cell>
          <cell r="C1032" t="str">
            <v>UNID</v>
          </cell>
          <cell r="D1032">
            <v>112</v>
          </cell>
          <cell r="E1032">
            <v>274.39999999999998</v>
          </cell>
          <cell r="F1032" t="str">
            <v>MATERIAL DE ESCRITORIO</v>
          </cell>
          <cell r="G1032" t="str">
            <v>12 - ESTOQUE ALMOXARIFADO GERAL</v>
          </cell>
          <cell r="H1032" t="str">
            <v>Sim</v>
          </cell>
        </row>
        <row r="1033">
          <cell r="A1033" t="str">
            <v>ES11000197</v>
          </cell>
          <cell r="B1033" t="str">
            <v>LAPIS DE COR 12 CORES</v>
          </cell>
          <cell r="C1033" t="str">
            <v>UNID</v>
          </cell>
          <cell r="D1033">
            <v>595</v>
          </cell>
          <cell r="E1033">
            <v>3510.5</v>
          </cell>
          <cell r="F1033" t="str">
            <v>MATERIAL DE ESCRITORIO</v>
          </cell>
          <cell r="G1033" t="str">
            <v>12 - ESTOQUE ALMOXARIFADO GERAL</v>
          </cell>
          <cell r="H1033" t="str">
            <v>Sim</v>
          </cell>
        </row>
        <row r="1034">
          <cell r="A1034" t="str">
            <v>ES11000259</v>
          </cell>
          <cell r="B1034" t="str">
            <v>PAPEL CREPOM LARANJA MULTIPLO DE 10 UNIDADES</v>
          </cell>
          <cell r="C1034" t="str">
            <v>PACOTE</v>
          </cell>
          <cell r="D1034">
            <v>273</v>
          </cell>
          <cell r="E1034">
            <v>120.72</v>
          </cell>
          <cell r="F1034" t="str">
            <v>MATERIAL DE ESCRITORIO</v>
          </cell>
          <cell r="G1034" t="str">
            <v>12 - ESTOQUE ALMOXARIFADO GERAL</v>
          </cell>
          <cell r="H1034" t="str">
            <v>Sim</v>
          </cell>
        </row>
        <row r="1035">
          <cell r="A1035" t="str">
            <v>ES09000525</v>
          </cell>
          <cell r="B1035" t="str">
            <v>RELE TEMPORIZADOR CORRENTE ALTERNADA 0,5-30S 220V</v>
          </cell>
          <cell r="C1035" t="str">
            <v>UNID</v>
          </cell>
          <cell r="D1035">
            <v>0</v>
          </cell>
          <cell r="E1035">
            <v>0</v>
          </cell>
          <cell r="F1035" t="str">
            <v>EQUIP E MAT ELETRICO</v>
          </cell>
          <cell r="G1035" t="str">
            <v>12 - ESTOQUE ALMOXARIFADO GERAL</v>
          </cell>
          <cell r="H1035" t="str">
            <v>Sim</v>
          </cell>
        </row>
        <row r="1036">
          <cell r="A1036" t="str">
            <v>ES24000287</v>
          </cell>
          <cell r="B1036" t="str">
            <v>TENIS DE SEGURANCA PRETO SEM BIQUEIRA N 46</v>
          </cell>
          <cell r="C1036" t="str">
            <v>PARES</v>
          </cell>
          <cell r="D1036">
            <v>3</v>
          </cell>
          <cell r="E1036">
            <v>177</v>
          </cell>
          <cell r="F1036" t="str">
            <v>EQUIP PROTECAO INDIVIDUAL(EPI)</v>
          </cell>
          <cell r="G1036" t="str">
            <v>12 - ESTOQUE ALMOXARIFADO GERAL</v>
          </cell>
          <cell r="H1036" t="str">
            <v>Sim</v>
          </cell>
        </row>
        <row r="1037">
          <cell r="A1037" t="str">
            <v>ES21000051</v>
          </cell>
          <cell r="B1037" t="str">
            <v>PEDESTAL DE CHAO EM MADEIRA PARA MASTRO DE ALUMINIO</v>
          </cell>
          <cell r="C1037" t="str">
            <v>UNID</v>
          </cell>
          <cell r="D1037">
            <v>8</v>
          </cell>
          <cell r="E1037">
            <v>1079.2</v>
          </cell>
          <cell r="F1037" t="str">
            <v>BANDEIRA</v>
          </cell>
          <cell r="G1037" t="str">
            <v>12 - ESTOQUE ALMOXARIFADO GERAL</v>
          </cell>
          <cell r="H1037" t="str">
            <v>Sim</v>
          </cell>
        </row>
        <row r="1038">
          <cell r="A1038" t="str">
            <v>ES27000002</v>
          </cell>
          <cell r="B1038" t="str">
            <v>BANHO DE ESPUMA FRASCO</v>
          </cell>
          <cell r="C1038" t="str">
            <v>UNID</v>
          </cell>
          <cell r="D1038">
            <v>1350</v>
          </cell>
          <cell r="E1038">
            <v>1420.5</v>
          </cell>
          <cell r="F1038" t="str">
            <v>CAMA/MESA/BANHO</v>
          </cell>
          <cell r="G1038" t="str">
            <v>12 - ESTOQUE ALMOXARIFADO GERAL</v>
          </cell>
          <cell r="H1038" t="str">
            <v>Sim</v>
          </cell>
        </row>
        <row r="1039">
          <cell r="A1039" t="str">
            <v>ES08000060</v>
          </cell>
          <cell r="B1039" t="str">
            <v>JOGO DE XADREZ DE TABULEIRO</v>
          </cell>
          <cell r="C1039" t="str">
            <v>UNID</v>
          </cell>
          <cell r="D1039">
            <v>0</v>
          </cell>
          <cell r="E1039">
            <v>0</v>
          </cell>
          <cell r="F1039" t="str">
            <v>BRINQUEDO EDUCATIVO</v>
          </cell>
          <cell r="G1039" t="str">
            <v>12 - ESTOQUE ALMOXARIFADO GERAL</v>
          </cell>
          <cell r="H1039" t="str">
            <v>Sim</v>
          </cell>
        </row>
        <row r="1040">
          <cell r="A1040" t="str">
            <v>ES27000197</v>
          </cell>
          <cell r="B1040" t="str">
            <v>CALCA FEMININO MANUTENCAO TAM 38</v>
          </cell>
          <cell r="C1040" t="str">
            <v>UNID</v>
          </cell>
          <cell r="D1040">
            <v>3</v>
          </cell>
          <cell r="E1040">
            <v>111.84</v>
          </cell>
          <cell r="F1040" t="str">
            <v>UNIFORME</v>
          </cell>
          <cell r="G1040" t="str">
            <v>12 - ESTOQUE ALMOXARIFADO GERAL</v>
          </cell>
          <cell r="H1040" t="str">
            <v>Sim</v>
          </cell>
        </row>
        <row r="1041">
          <cell r="A1041" t="str">
            <v>ES07000365</v>
          </cell>
          <cell r="B1041" t="str">
            <v>LINHA PARA BORDAR ALGODAO EGIPCIO COR PRETA - 240 METROS</v>
          </cell>
          <cell r="C1041" t="str">
            <v>UNID</v>
          </cell>
          <cell r="D1041">
            <v>0</v>
          </cell>
          <cell r="E1041">
            <v>0</v>
          </cell>
          <cell r="F1041" t="str">
            <v>ARTESANATO</v>
          </cell>
          <cell r="G1041" t="str">
            <v>12 - ESTOQUE ALMOXARIFADO GERAL</v>
          </cell>
          <cell r="H1041" t="str">
            <v>Sim</v>
          </cell>
        </row>
        <row r="1042">
          <cell r="A1042" t="str">
            <v>ES07000170</v>
          </cell>
          <cell r="B1042" t="str">
            <v>CONTAS DE ACRILICO TRANSPARENTE MOD CRISTAL 8MM COR ROSA - PCT 500G</v>
          </cell>
          <cell r="C1042" t="str">
            <v>PACOTE</v>
          </cell>
          <cell r="D1042">
            <v>36</v>
          </cell>
          <cell r="E1042">
            <v>509.4</v>
          </cell>
          <cell r="F1042" t="str">
            <v>ARTESANATO</v>
          </cell>
          <cell r="G1042" t="str">
            <v>12 - ESTOQUE ALMOXARIFADO GERAL</v>
          </cell>
          <cell r="H1042" t="str">
            <v>Sim</v>
          </cell>
        </row>
        <row r="1043">
          <cell r="A1043" t="str">
            <v>ES27000208</v>
          </cell>
          <cell r="B1043" t="str">
            <v>CALÇA JEANS (36 ao 58)</v>
          </cell>
          <cell r="C1043" t="str">
            <v>UNID</v>
          </cell>
          <cell r="D1043">
            <v>0</v>
          </cell>
          <cell r="E1043">
            <v>0</v>
          </cell>
          <cell r="F1043" t="str">
            <v>UNIFORME</v>
          </cell>
          <cell r="G1043" t="str">
            <v>12 - ESTOQUE ALMOXARIFADO GERAL</v>
          </cell>
          <cell r="H1043" t="str">
            <v>Sim</v>
          </cell>
        </row>
        <row r="1044">
          <cell r="A1044" t="str">
            <v>ES27000437</v>
          </cell>
          <cell r="B1044" t="str">
            <v>CAMISA POLO SESC SAÚDE (PP ao EXG)</v>
          </cell>
          <cell r="C1044" t="str">
            <v>UNID</v>
          </cell>
          <cell r="D1044">
            <v>0</v>
          </cell>
          <cell r="E1044">
            <v>0</v>
          </cell>
          <cell r="F1044" t="str">
            <v>UNIFORME</v>
          </cell>
          <cell r="G1044" t="str">
            <v>12 - ESTOQUE ALMOXARIFADO GERAL</v>
          </cell>
          <cell r="H1044" t="str">
            <v>Sim</v>
          </cell>
        </row>
        <row r="1045">
          <cell r="A1045" t="str">
            <v>ES07000730</v>
          </cell>
          <cell r="B1045" t="str">
            <v>CANECA LOGO CONSUMA COM CONSCIENCIA - EXT VERDE INT AZUL</v>
          </cell>
          <cell r="C1045" t="str">
            <v>UNID</v>
          </cell>
          <cell r="D1045">
            <v>622</v>
          </cell>
          <cell r="E1045">
            <v>9491.7199999999993</v>
          </cell>
          <cell r="F1045" t="str">
            <v>EQUIP E MAT DECORACAO</v>
          </cell>
          <cell r="G1045" t="str">
            <v>12 - ESTOQUE ALMOXARIFADO GERAL</v>
          </cell>
          <cell r="H1045" t="str">
            <v>Sim</v>
          </cell>
        </row>
        <row r="1046">
          <cell r="A1046" t="str">
            <v>ES15000140</v>
          </cell>
          <cell r="B1046" t="str">
            <v>SACO DE LIXO 60 L  PRETO</v>
          </cell>
          <cell r="C1046" t="str">
            <v>PACOTE</v>
          </cell>
          <cell r="D1046">
            <v>1</v>
          </cell>
          <cell r="E1046">
            <v>21.76</v>
          </cell>
          <cell r="F1046" t="str">
            <v>EQUIP E MAT HIGIENE E LIMPEZA</v>
          </cell>
          <cell r="G1046" t="str">
            <v>12 - ESTOQUE ALMOXARIFADO GERAL</v>
          </cell>
          <cell r="H1046" t="str">
            <v>Sim</v>
          </cell>
        </row>
        <row r="1047">
          <cell r="A1047" t="str">
            <v>ES09000662</v>
          </cell>
          <cell r="B1047" t="str">
            <v>CABO UNIPOLAR COM SECÇÃO NOMINAL 185MM - PRETO</v>
          </cell>
          <cell r="C1047" t="str">
            <v>UNID</v>
          </cell>
          <cell r="D1047">
            <v>0</v>
          </cell>
          <cell r="E1047">
            <v>0</v>
          </cell>
          <cell r="F1047" t="str">
            <v>EQUIP E MAT ELETRICO</v>
          </cell>
          <cell r="G1047" t="str">
            <v>12 - ESTOQUE ALMOXARIFADO GERAL</v>
          </cell>
          <cell r="H1047" t="str">
            <v>Sim</v>
          </cell>
        </row>
        <row r="1048">
          <cell r="A1048" t="str">
            <v>ES05000444</v>
          </cell>
          <cell r="B1048" t="str">
            <v>TINTA ACRILICA PAREDE AMARELA 18 LITROS</v>
          </cell>
          <cell r="C1048" t="str">
            <v>LATA</v>
          </cell>
          <cell r="D1048">
            <v>0</v>
          </cell>
          <cell r="E1048">
            <v>0</v>
          </cell>
          <cell r="F1048" t="str">
            <v>TINTA E AFINS</v>
          </cell>
          <cell r="G1048" t="str">
            <v>12 - ESTOQUE ALMOXARIFADO GERAL</v>
          </cell>
          <cell r="H1048" t="str">
            <v>Sim</v>
          </cell>
        </row>
        <row r="1049">
          <cell r="A1049" t="str">
            <v>ES05000477</v>
          </cell>
          <cell r="B1049" t="str">
            <v>TINTA ESMALTE COR AZUL DEL REY 3,6L</v>
          </cell>
          <cell r="C1049" t="str">
            <v>LATA</v>
          </cell>
          <cell r="D1049">
            <v>0</v>
          </cell>
          <cell r="E1049">
            <v>0</v>
          </cell>
          <cell r="F1049" t="str">
            <v>TINTA E AFINS</v>
          </cell>
          <cell r="G1049" t="str">
            <v>12 - ESTOQUE ALMOXARIFADO GERAL</v>
          </cell>
          <cell r="H1049" t="str">
            <v>Sim</v>
          </cell>
        </row>
        <row r="1050">
          <cell r="A1050" t="str">
            <v>ES12000232</v>
          </cell>
          <cell r="B1050" t="str">
            <v>BARRA COTONETE PARA HIDROGINASTICA</v>
          </cell>
          <cell r="C1050" t="str">
            <v>UNID</v>
          </cell>
          <cell r="D1050">
            <v>0</v>
          </cell>
          <cell r="E1050">
            <v>0</v>
          </cell>
          <cell r="F1050" t="str">
            <v>EQUIP E MAT ESPORTIVO</v>
          </cell>
          <cell r="G1050" t="str">
            <v>12 - ESTOQUE ALMOXARIFADO GERAL</v>
          </cell>
          <cell r="H1050" t="str">
            <v>Sim</v>
          </cell>
        </row>
        <row r="1051">
          <cell r="A1051" t="str">
            <v>ES12000205</v>
          </cell>
          <cell r="B1051" t="str">
            <v>ELASTICO REVESTIDO - TENSAO FORTE</v>
          </cell>
          <cell r="C1051" t="str">
            <v>UNID</v>
          </cell>
          <cell r="D1051">
            <v>1</v>
          </cell>
          <cell r="E1051">
            <v>41.66</v>
          </cell>
          <cell r="F1051" t="str">
            <v>EQUIP E MAT ESPORTIVO</v>
          </cell>
          <cell r="G1051" t="str">
            <v>12 - ESTOQUE ALMOXARIFADO GERAL</v>
          </cell>
          <cell r="H1051" t="str">
            <v>Sim</v>
          </cell>
        </row>
        <row r="1052">
          <cell r="A1052" t="str">
            <v>ES12000211</v>
          </cell>
          <cell r="B1052" t="str">
            <v>ROLO DE EVA - PILATES</v>
          </cell>
          <cell r="C1052" t="str">
            <v>UNID</v>
          </cell>
          <cell r="D1052">
            <v>0</v>
          </cell>
          <cell r="E1052">
            <v>0</v>
          </cell>
          <cell r="F1052" t="str">
            <v>EQUIP E MAT ESPORTIVO</v>
          </cell>
          <cell r="G1052" t="str">
            <v>12 - ESTOQUE ALMOXARIFADO GERAL</v>
          </cell>
          <cell r="H1052" t="str">
            <v>Sim</v>
          </cell>
        </row>
        <row r="1053">
          <cell r="A1053" t="str">
            <v>ES09000555</v>
          </cell>
          <cell r="B1053" t="str">
            <v>TAMPA CEGA CONDULETE ALUMINIO 1"</v>
          </cell>
          <cell r="C1053" t="str">
            <v>UNID</v>
          </cell>
          <cell r="D1053">
            <v>35</v>
          </cell>
          <cell r="E1053">
            <v>206.15</v>
          </cell>
          <cell r="F1053" t="str">
            <v>EQUIP E MAT ELETRICO</v>
          </cell>
          <cell r="G1053" t="str">
            <v>12 - ESTOQUE ALMOXARIFADO GERAL</v>
          </cell>
          <cell r="H1053" t="str">
            <v>Sim</v>
          </cell>
        </row>
        <row r="1054">
          <cell r="A1054" t="str">
            <v>ES24000316</v>
          </cell>
          <cell r="B1054" t="str">
            <v>SAPATO OCUPACIONAL IMPERMEAVEL EM EVA SEM CADARCO NA COR PRETO NR 35</v>
          </cell>
          <cell r="C1054" t="str">
            <v>PARES</v>
          </cell>
          <cell r="D1054">
            <v>7</v>
          </cell>
          <cell r="E1054">
            <v>533.96</v>
          </cell>
          <cell r="F1054" t="str">
            <v>EQUIP PROTECAO INDIVIDUAL(EPI)</v>
          </cell>
          <cell r="G1054" t="str">
            <v>12 - ESTOQUE ALMOXARIFADO GERAL</v>
          </cell>
          <cell r="H1054" t="str">
            <v>Sim</v>
          </cell>
        </row>
        <row r="1055">
          <cell r="A1055" t="str">
            <v>ES09000284</v>
          </cell>
          <cell r="B1055" t="str">
            <v>FITA ISOLANTE VERMELHA 18MM X 10MTS</v>
          </cell>
          <cell r="C1055" t="str">
            <v>UNID</v>
          </cell>
          <cell r="D1055">
            <v>0</v>
          </cell>
          <cell r="E1055">
            <v>0</v>
          </cell>
          <cell r="F1055" t="str">
            <v>EQUIP E MAT ELETRICO</v>
          </cell>
          <cell r="G1055" t="str">
            <v>12 - ESTOQUE ALMOXARIFADO GERAL</v>
          </cell>
          <cell r="H1055" t="str">
            <v>Sim</v>
          </cell>
        </row>
        <row r="1056">
          <cell r="A1056" t="str">
            <v>ES12000016</v>
          </cell>
          <cell r="B1056" t="str">
            <v>BOLA DE FUTSAL OFICIAL -  SUB 11</v>
          </cell>
          <cell r="C1056" t="str">
            <v>UNID</v>
          </cell>
          <cell r="D1056">
            <v>18</v>
          </cell>
          <cell r="E1056">
            <v>2686.14</v>
          </cell>
          <cell r="F1056" t="str">
            <v>EQUIP E MAT ESPORTIVO</v>
          </cell>
          <cell r="G1056" t="str">
            <v>12 - ESTOQUE ALMOXARIFADO GERAL</v>
          </cell>
          <cell r="H1056" t="str">
            <v>Sim</v>
          </cell>
        </row>
        <row r="1057">
          <cell r="A1057" t="str">
            <v>ES05000536</v>
          </cell>
          <cell r="B1057" t="str">
            <v>ADESIVO EPOXI PARA COLAGEM E ANCORAGEM 1KG</v>
          </cell>
          <cell r="C1057" t="str">
            <v>UNID</v>
          </cell>
          <cell r="D1057">
            <v>9</v>
          </cell>
          <cell r="E1057">
            <v>621</v>
          </cell>
          <cell r="F1057" t="str">
            <v>TINTA E AFINS</v>
          </cell>
          <cell r="G1057" t="str">
            <v>12 - ESTOQUE ALMOXARIFADO GERAL</v>
          </cell>
          <cell r="H1057" t="str">
            <v>Sim</v>
          </cell>
        </row>
        <row r="1058">
          <cell r="A1058" t="str">
            <v>ES11000030</v>
          </cell>
          <cell r="B1058" t="str">
            <v>BLOCO FLIP CHART 630 X 800MM 50 FOLHAS</v>
          </cell>
          <cell r="C1058" t="str">
            <v>UNID</v>
          </cell>
          <cell r="D1058">
            <v>14</v>
          </cell>
          <cell r="E1058">
            <v>644</v>
          </cell>
          <cell r="F1058" t="str">
            <v>MATERIAL DE ESCRITORIO</v>
          </cell>
          <cell r="G1058" t="str">
            <v>12 - ESTOQUE ALMOXARIFADO GERAL</v>
          </cell>
          <cell r="H1058" t="str">
            <v>Sim</v>
          </cell>
        </row>
        <row r="1059">
          <cell r="A1059" t="str">
            <v>ES07000648</v>
          </cell>
          <cell r="B1059" t="str">
            <v>TINTA PINTURA FACIAL COR AMARELA POTE 15 ML</v>
          </cell>
          <cell r="C1059" t="str">
            <v>UNID</v>
          </cell>
          <cell r="D1059">
            <v>0</v>
          </cell>
          <cell r="E1059">
            <v>0</v>
          </cell>
          <cell r="F1059" t="str">
            <v>ARTESANATO</v>
          </cell>
          <cell r="G1059" t="str">
            <v>12 - ESTOQUE ALMOXARIFADO GERAL</v>
          </cell>
          <cell r="H1059" t="str">
            <v>Sim</v>
          </cell>
        </row>
        <row r="1060">
          <cell r="A1060" t="str">
            <v>ES24000216</v>
          </cell>
          <cell r="B1060" t="str">
            <v>LUVA NITRILICA SEM FORRO - TAM EG</v>
          </cell>
          <cell r="C1060" t="str">
            <v>PARES</v>
          </cell>
          <cell r="D1060">
            <v>0</v>
          </cell>
          <cell r="E1060">
            <v>0</v>
          </cell>
          <cell r="F1060" t="str">
            <v>EQUIP PROTECAO INDIVIDUAL(EPI)</v>
          </cell>
          <cell r="G1060" t="str">
            <v>12 - ESTOQUE ALMOXARIFADO GERAL</v>
          </cell>
          <cell r="H1060" t="str">
            <v>Sim</v>
          </cell>
        </row>
        <row r="1061">
          <cell r="A1061" t="str">
            <v>ES15000097</v>
          </cell>
          <cell r="B1061" t="str">
            <v>PA DE LIXO COLETORA</v>
          </cell>
          <cell r="C1061" t="str">
            <v>UNID</v>
          </cell>
          <cell r="D1061">
            <v>26</v>
          </cell>
          <cell r="E1061">
            <v>380.29</v>
          </cell>
          <cell r="F1061" t="str">
            <v>EQUIP E MAT HIGIENE E LIMPEZA</v>
          </cell>
          <cell r="G1061" t="str">
            <v>12 - ESTOQUE ALMOXARIFADO GERAL</v>
          </cell>
          <cell r="H1061" t="str">
            <v>Sim</v>
          </cell>
        </row>
        <row r="1062">
          <cell r="A1062" t="str">
            <v>ES15000073</v>
          </cell>
          <cell r="B1062" t="str">
            <v>FLANELA BRANCA PEQUENA 28 X 38 CM</v>
          </cell>
          <cell r="C1062" t="str">
            <v>UNID</v>
          </cell>
          <cell r="D1062">
            <v>0</v>
          </cell>
          <cell r="E1062">
            <v>0</v>
          </cell>
          <cell r="F1062" t="str">
            <v>EQUIP E MAT HIGIENE E LIMPEZA</v>
          </cell>
          <cell r="G1062" t="str">
            <v>12 - ESTOQUE ALMOXARIFADO GERAL</v>
          </cell>
          <cell r="H1062" t="str">
            <v>Sim</v>
          </cell>
        </row>
        <row r="1063">
          <cell r="A1063" t="str">
            <v>ES11000314</v>
          </cell>
          <cell r="B1063" t="str">
            <v>PASTA LOMBO ESTREITO TIPO A-Z</v>
          </cell>
          <cell r="C1063" t="str">
            <v>UNID</v>
          </cell>
          <cell r="D1063">
            <v>342</v>
          </cell>
          <cell r="E1063">
            <v>2112.09</v>
          </cell>
          <cell r="F1063" t="str">
            <v>MATERIAL DE ESCRITORIO</v>
          </cell>
          <cell r="G1063" t="str">
            <v>12 - ESTOQUE ALMOXARIFADO GERAL</v>
          </cell>
          <cell r="H1063" t="str">
            <v>Sim</v>
          </cell>
        </row>
        <row r="1064">
          <cell r="A1064" t="str">
            <v>ES11000235</v>
          </cell>
          <cell r="B1064" t="str">
            <v>PAPEL CARTAO FOSCO PRETO PACOTE 10 FOLHAS</v>
          </cell>
          <cell r="C1064" t="str">
            <v>PACOTE</v>
          </cell>
          <cell r="D1064">
            <v>0</v>
          </cell>
          <cell r="E1064">
            <v>0</v>
          </cell>
          <cell r="F1064" t="str">
            <v>MATERIAL DE ESCRITORIO</v>
          </cell>
          <cell r="G1064" t="str">
            <v>12 - ESTOQUE ALMOXARIFADO GERAL</v>
          </cell>
          <cell r="H1064" t="str">
            <v>Sim</v>
          </cell>
        </row>
        <row r="1065">
          <cell r="A1065" t="str">
            <v>ES09000542</v>
          </cell>
          <cell r="B1065" t="str">
            <v>SOQUETE G-13 COM RABICHO PARA LAMPADAS T8</v>
          </cell>
          <cell r="C1065" t="str">
            <v>UNID</v>
          </cell>
          <cell r="D1065">
            <v>0</v>
          </cell>
          <cell r="E1065">
            <v>0</v>
          </cell>
          <cell r="F1065" t="str">
            <v>EQUIP E MAT ELETRICO</v>
          </cell>
          <cell r="G1065" t="str">
            <v>12 - ESTOQUE ALMOXARIFADO GERAL</v>
          </cell>
          <cell r="H1065" t="str">
            <v>Sim</v>
          </cell>
        </row>
        <row r="1066">
          <cell r="A1066" t="str">
            <v>ES24000202</v>
          </cell>
          <cell r="B1066" t="str">
            <v>LUVA DE SILICONE PARA ALTAS TEMPERATURAS</v>
          </cell>
          <cell r="C1066" t="str">
            <v>UNID</v>
          </cell>
          <cell r="D1066">
            <v>1</v>
          </cell>
          <cell r="E1066">
            <v>123</v>
          </cell>
          <cell r="F1066" t="str">
            <v>EQUIP PROTECAO INDIVIDUAL(EPI)</v>
          </cell>
          <cell r="G1066" t="str">
            <v>12 - ESTOQUE ALMOXARIFADO GERAL</v>
          </cell>
          <cell r="H1066" t="str">
            <v>Sim</v>
          </cell>
        </row>
        <row r="1067">
          <cell r="A1067" t="str">
            <v>ES11000382</v>
          </cell>
          <cell r="B1067" t="str">
            <v>TESOURA ESCOLAR PARA CANHOTOS</v>
          </cell>
          <cell r="C1067" t="str">
            <v>UNID</v>
          </cell>
          <cell r="D1067">
            <v>72</v>
          </cell>
          <cell r="E1067">
            <v>347.65</v>
          </cell>
          <cell r="F1067" t="str">
            <v>MATERIAL DE ESCRITORIO</v>
          </cell>
          <cell r="G1067" t="str">
            <v>12 - ESTOQUE ALMOXARIFADO GERAL</v>
          </cell>
          <cell r="H1067" t="str">
            <v>Sim</v>
          </cell>
        </row>
        <row r="1068">
          <cell r="A1068" t="str">
            <v>ES09000002</v>
          </cell>
          <cell r="B1068" t="str">
            <v>VARIADOR DE LUMINOSIDADE 200 V 500 W</v>
          </cell>
          <cell r="C1068" t="str">
            <v>UNID</v>
          </cell>
          <cell r="D1068">
            <v>5</v>
          </cell>
          <cell r="E1068">
            <v>425</v>
          </cell>
          <cell r="F1068" t="str">
            <v>EQUIP E MAT ELETRICO</v>
          </cell>
          <cell r="G1068" t="str">
            <v>12 - ESTOQUE ALMOXARIFADO GERAL</v>
          </cell>
          <cell r="H1068" t="str">
            <v>Sim</v>
          </cell>
        </row>
        <row r="1069">
          <cell r="A1069" t="str">
            <v>ES09000003</v>
          </cell>
          <cell r="B1069" t="str">
            <v>REFIL PLACA ADESIVA ARMADILHA DE MOSCAS</v>
          </cell>
          <cell r="C1069" t="str">
            <v>UNID</v>
          </cell>
          <cell r="D1069">
            <v>0</v>
          </cell>
          <cell r="E1069">
            <v>0</v>
          </cell>
          <cell r="F1069" t="str">
            <v>EQUIP E MAT HIGIENE E LIMPEZA</v>
          </cell>
          <cell r="G1069" t="str">
            <v>12 - ESTOQUE ALMOXARIFADO GERAL</v>
          </cell>
          <cell r="H1069" t="str">
            <v>Sim</v>
          </cell>
        </row>
        <row r="1070">
          <cell r="A1070" t="str">
            <v>ES27000217</v>
          </cell>
          <cell r="B1070" t="str">
            <v>CALCA MASCULINO MANUTENCAO TAM G ( 44-46 )</v>
          </cell>
          <cell r="C1070" t="str">
            <v>UNID</v>
          </cell>
          <cell r="D1070">
            <v>0</v>
          </cell>
          <cell r="E1070">
            <v>0</v>
          </cell>
          <cell r="F1070" t="str">
            <v>UNIFORME</v>
          </cell>
          <cell r="G1070" t="str">
            <v>12 - ESTOQUE ALMOXARIFADO GERAL</v>
          </cell>
          <cell r="H1070" t="str">
            <v>Sim</v>
          </cell>
        </row>
        <row r="1071">
          <cell r="A1071" t="str">
            <v>ES27000795</v>
          </cell>
          <cell r="B1071" t="str">
            <v>CAMISA UNISSEX RECREACAO / ESPORTE TAM M</v>
          </cell>
          <cell r="C1071" t="str">
            <v>UNID</v>
          </cell>
          <cell r="D1071">
            <v>0</v>
          </cell>
          <cell r="E1071">
            <v>0</v>
          </cell>
          <cell r="F1071" t="str">
            <v>UNIFORME</v>
          </cell>
          <cell r="G1071" t="str">
            <v>12 - ESTOQUE ALMOXARIFADO GERAL</v>
          </cell>
          <cell r="H1071" t="str">
            <v>Sim</v>
          </cell>
        </row>
        <row r="1072">
          <cell r="A1072" t="str">
            <v>ES27000724</v>
          </cell>
          <cell r="B1072" t="str">
            <v>JALECO MANUTENÇÃO (PP ao EXG)</v>
          </cell>
          <cell r="C1072" t="str">
            <v>UNID</v>
          </cell>
          <cell r="D1072">
            <v>0</v>
          </cell>
          <cell r="E1072">
            <v>0</v>
          </cell>
          <cell r="F1072" t="str">
            <v>UNIFORME</v>
          </cell>
          <cell r="G1072" t="str">
            <v>12 - ESTOQUE ALMOXARIFADO GERAL</v>
          </cell>
          <cell r="H1072" t="str">
            <v>Sim</v>
          </cell>
        </row>
        <row r="1073">
          <cell r="A1073" t="str">
            <v>ES27000557</v>
          </cell>
          <cell r="B1073" t="str">
            <v>CAMISA SOCIAL MASCULINO MANGA LONGA COR BRANCA - TAM PP</v>
          </cell>
          <cell r="C1073" t="str">
            <v>UNID</v>
          </cell>
          <cell r="D1073">
            <v>2</v>
          </cell>
          <cell r="E1073">
            <v>110.58</v>
          </cell>
          <cell r="F1073" t="str">
            <v>UNIFORME</v>
          </cell>
          <cell r="G1073" t="str">
            <v>12 - ESTOQUE ALMOXARIFADO GERAL</v>
          </cell>
          <cell r="H1073" t="str">
            <v>Sim</v>
          </cell>
        </row>
        <row r="1074">
          <cell r="A1074" t="str">
            <v>ES27000670</v>
          </cell>
          <cell r="B1074" t="str">
            <v>CAPA DE CHUVA TIPO 2</v>
          </cell>
          <cell r="C1074" t="str">
            <v>UNID</v>
          </cell>
          <cell r="D1074">
            <v>8</v>
          </cell>
          <cell r="E1074">
            <v>105.6</v>
          </cell>
          <cell r="F1074" t="str">
            <v>UNIFORME</v>
          </cell>
          <cell r="G1074" t="str">
            <v>12 - ESTOQUE ALMOXARIFADO GERAL</v>
          </cell>
          <cell r="H1074" t="str">
            <v>Sim</v>
          </cell>
        </row>
        <row r="1075">
          <cell r="A1075" t="str">
            <v>ES09000452</v>
          </cell>
          <cell r="B1075" t="str">
            <v>PLACA 4 X 2 - 1 POSTO HORIZONTAL (7367)</v>
          </cell>
          <cell r="C1075" t="str">
            <v>UNID</v>
          </cell>
          <cell r="D1075">
            <v>0</v>
          </cell>
          <cell r="E1075">
            <v>0</v>
          </cell>
          <cell r="F1075" t="str">
            <v>EQUIP E MAT ELETRICO</v>
          </cell>
          <cell r="G1075" t="str">
            <v>12 - ESTOQUE ALMOXARIFADO GERAL</v>
          </cell>
          <cell r="H1075" t="str">
            <v>Sim</v>
          </cell>
        </row>
        <row r="1076">
          <cell r="A1076" t="str">
            <v>ES09000430</v>
          </cell>
          <cell r="B1076" t="str">
            <v>MODULO DE INTERRUPTOR INTERMEDIARIO 10A 250V</v>
          </cell>
          <cell r="C1076" t="str">
            <v>UNID</v>
          </cell>
          <cell r="D1076">
            <v>30</v>
          </cell>
          <cell r="E1076">
            <v>660</v>
          </cell>
          <cell r="F1076" t="str">
            <v>EQUIP E MAT ELETRICO</v>
          </cell>
          <cell r="G1076" t="str">
            <v>12 - ESTOQUE ALMOXARIFADO GERAL</v>
          </cell>
          <cell r="H1076" t="str">
            <v>Sim</v>
          </cell>
        </row>
        <row r="1077">
          <cell r="A1077" t="str">
            <v>ES09000372</v>
          </cell>
          <cell r="B1077" t="str">
            <v>LAMPADA LED TUBULAR 8W - T5  550 MM - BIVOLT</v>
          </cell>
          <cell r="C1077" t="str">
            <v>UNID</v>
          </cell>
          <cell r="D1077">
            <v>14</v>
          </cell>
          <cell r="E1077">
            <v>118.66</v>
          </cell>
          <cell r="F1077" t="str">
            <v>EQUIP E MAT ELETRICO</v>
          </cell>
          <cell r="G1077" t="str">
            <v>12 - ESTOQUE ALMOXARIFADO GERAL</v>
          </cell>
          <cell r="H1077" t="str">
            <v>Sim</v>
          </cell>
        </row>
        <row r="1078">
          <cell r="A1078" t="str">
            <v>ES27000456</v>
          </cell>
          <cell r="B1078" t="str">
            <v>CAMISA POLO GENÉRICA (PP ao EXG)</v>
          </cell>
          <cell r="C1078" t="str">
            <v>UNID</v>
          </cell>
          <cell r="D1078">
            <v>0</v>
          </cell>
          <cell r="E1078">
            <v>0</v>
          </cell>
          <cell r="F1078" t="str">
            <v>UNIFORME</v>
          </cell>
          <cell r="G1078" t="str">
            <v>12 - ESTOQUE ALMOXARIFADO GERAL</v>
          </cell>
          <cell r="H1078" t="str">
            <v>Sim</v>
          </cell>
        </row>
        <row r="1079">
          <cell r="A1079" t="str">
            <v>ES09000549</v>
          </cell>
          <cell r="B1079" t="str">
            <v>TAMPA CEGA 2 X 4 - PVC BRANCA</v>
          </cell>
          <cell r="C1079" t="str">
            <v>UNID</v>
          </cell>
          <cell r="D1079">
            <v>0</v>
          </cell>
          <cell r="E1079">
            <v>0</v>
          </cell>
          <cell r="F1079" t="str">
            <v>EQUIP E MAT ELETRICO</v>
          </cell>
          <cell r="G1079" t="str">
            <v>12 - ESTOQUE ALMOXARIFADO GERAL</v>
          </cell>
          <cell r="H1079" t="str">
            <v>Sim</v>
          </cell>
        </row>
        <row r="1080">
          <cell r="A1080" t="str">
            <v>ES09000780</v>
          </cell>
          <cell r="B1080" t="str">
            <v>TOMADA 2P+T 20A 250V DE EMBUTIR COM PLACA NA COR BRANCA 4X2</v>
          </cell>
          <cell r="C1080" t="str">
            <v>UNID</v>
          </cell>
          <cell r="D1080">
            <v>15</v>
          </cell>
          <cell r="E1080">
            <v>198.3</v>
          </cell>
          <cell r="F1080" t="str">
            <v>EQUIP E MAT ELETRICO</v>
          </cell>
          <cell r="G1080" t="str">
            <v>12 - ESTOQUE ALMOXARIFADO GERAL</v>
          </cell>
          <cell r="H1080" t="str">
            <v>Sim</v>
          </cell>
        </row>
        <row r="1081">
          <cell r="A1081" t="str">
            <v>ES05000516</v>
          </cell>
          <cell r="B1081" t="str">
            <v>TINTA ACRÍLICA CINZA ESCURO CALÇADÃO COD E398 - 18 LITROS</v>
          </cell>
          <cell r="C1081" t="str">
            <v>LATA</v>
          </cell>
          <cell r="D1081">
            <v>0</v>
          </cell>
          <cell r="E1081">
            <v>0</v>
          </cell>
          <cell r="F1081" t="str">
            <v>TINTA E AFINS</v>
          </cell>
          <cell r="G1081" t="str">
            <v>12 - ESTOQUE ALMOXARIFADO GERAL</v>
          </cell>
          <cell r="H1081" t="str">
            <v>Sim</v>
          </cell>
        </row>
        <row r="1082">
          <cell r="A1082" t="str">
            <v>ES18000833</v>
          </cell>
          <cell r="B1082" t="str">
            <v>CIMENTO DE IONOMERO DE VIDRO FOTOATIVO ENCAPSULADO  COR A3</v>
          </cell>
          <cell r="C1082" t="str">
            <v>CX</v>
          </cell>
          <cell r="D1082">
            <v>0</v>
          </cell>
          <cell r="E1082">
            <v>0</v>
          </cell>
          <cell r="F1082" t="str">
            <v>EQUIP E MAT ODONTOLOGICO</v>
          </cell>
          <cell r="G1082" t="str">
            <v>12 - ESTOQUE ALMOXARIFADO GERAL</v>
          </cell>
          <cell r="H1082" t="str">
            <v>Sim</v>
          </cell>
        </row>
        <row r="1083">
          <cell r="A1083" t="str">
            <v>ES12000051</v>
          </cell>
          <cell r="B1083" t="str">
            <v>GANCHO PARA RAIA DE PISCINA</v>
          </cell>
          <cell r="C1083" t="str">
            <v>UNID</v>
          </cell>
          <cell r="D1083">
            <v>10</v>
          </cell>
          <cell r="E1083">
            <v>79.3</v>
          </cell>
          <cell r="F1083" t="str">
            <v>EQUIP E MAT ESPORTIVO</v>
          </cell>
          <cell r="G1083" t="str">
            <v>12 - ESTOQUE ALMOXARIFADO GERAL</v>
          </cell>
          <cell r="H1083" t="str">
            <v>Sim</v>
          </cell>
        </row>
        <row r="1084">
          <cell r="A1084" t="str">
            <v>ES09000672</v>
          </cell>
          <cell r="B1084" t="str">
            <v>CABO UNIPOLAR COM SECÇÃO NOMINAL 50MM - AZUL</v>
          </cell>
          <cell r="C1084" t="str">
            <v>M</v>
          </cell>
          <cell r="D1084">
            <v>0</v>
          </cell>
          <cell r="E1084">
            <v>0</v>
          </cell>
          <cell r="F1084" t="str">
            <v>EQUIP E MAT ELETRICO</v>
          </cell>
          <cell r="G1084" t="str">
            <v>12 - ESTOQUE ALMOXARIFADO GERAL</v>
          </cell>
          <cell r="H1084" t="str">
            <v>Sim</v>
          </cell>
        </row>
        <row r="1085">
          <cell r="A1085" t="str">
            <v>ES18000325</v>
          </cell>
          <cell r="B1085" t="str">
            <v>BROCA LARGOPEESO  28 MM NR 01</v>
          </cell>
          <cell r="C1085" t="str">
            <v>UNID</v>
          </cell>
          <cell r="D1085">
            <v>0</v>
          </cell>
          <cell r="E1085">
            <v>0</v>
          </cell>
          <cell r="F1085" t="str">
            <v>EQUIP E MAT ODONTOLOGICO</v>
          </cell>
          <cell r="G1085" t="str">
            <v>12 - ESTOQUE ALMOXARIFADO GERAL</v>
          </cell>
          <cell r="H1085" t="str">
            <v>Sim</v>
          </cell>
        </row>
        <row r="1086">
          <cell r="A1086" t="str">
            <v>ES11000034</v>
          </cell>
          <cell r="B1086" t="str">
            <v>BOBINA DE PAPEL KRAFT NATURAL  MEDINDO DE 60 A 80CM X 140 A 150 M</v>
          </cell>
          <cell r="C1086" t="str">
            <v>UNID</v>
          </cell>
          <cell r="D1086">
            <v>20</v>
          </cell>
          <cell r="E1086">
            <v>1398</v>
          </cell>
          <cell r="F1086" t="str">
            <v>MATERIAL DE ESCRITORIO</v>
          </cell>
          <cell r="G1086" t="str">
            <v>12 - ESTOQUE ALMOXARIFADO GERAL</v>
          </cell>
          <cell r="H1086" t="str">
            <v>Sim</v>
          </cell>
        </row>
        <row r="1087">
          <cell r="A1087" t="str">
            <v>ES05000557</v>
          </cell>
          <cell r="B1087" t="str">
            <v>SACO DE RAFIA</v>
          </cell>
          <cell r="C1087" t="str">
            <v>UNID</v>
          </cell>
          <cell r="D1087">
            <v>150</v>
          </cell>
          <cell r="E1087">
            <v>450</v>
          </cell>
          <cell r="F1087" t="str">
            <v>TINTA E AFINS</v>
          </cell>
          <cell r="G1087" t="str">
            <v>12 - ESTOQUE ALMOXARIFADO GERAL</v>
          </cell>
          <cell r="H1087" t="str">
            <v>Sim</v>
          </cell>
        </row>
        <row r="1088">
          <cell r="A1088" t="str">
            <v>ES11000354</v>
          </cell>
          <cell r="B1088" t="str">
            <v>PRANCHETA EM POLIETILENO</v>
          </cell>
          <cell r="C1088" t="str">
            <v>UNID</v>
          </cell>
          <cell r="D1088">
            <v>56</v>
          </cell>
          <cell r="E1088">
            <v>1176</v>
          </cell>
          <cell r="F1088" t="str">
            <v>MATERIAL DE ESCRITORIO</v>
          </cell>
          <cell r="G1088" t="str">
            <v>12 - ESTOQUE ALMOXARIFADO GERAL</v>
          </cell>
          <cell r="H1088" t="str">
            <v>Sim</v>
          </cell>
        </row>
        <row r="1089">
          <cell r="A1089" t="str">
            <v>ES11000062</v>
          </cell>
          <cell r="B1089" t="str">
            <v>CALCULADORA OPERACOES BASICAS</v>
          </cell>
          <cell r="C1089" t="str">
            <v>UNID</v>
          </cell>
          <cell r="D1089">
            <v>27</v>
          </cell>
          <cell r="E1089">
            <v>418.5</v>
          </cell>
          <cell r="F1089" t="str">
            <v>MATERIAL DE ESCRITORIO</v>
          </cell>
          <cell r="G1089" t="str">
            <v>12 - ESTOQUE ALMOXARIFADO GERAL</v>
          </cell>
          <cell r="H1089" t="str">
            <v>Sim</v>
          </cell>
        </row>
        <row r="1090">
          <cell r="A1090" t="str">
            <v>ES18001308</v>
          </cell>
          <cell r="B1090" t="str">
            <v>SUGADOR DE SALIVA DESCARTAVEL</v>
          </cell>
          <cell r="C1090" t="str">
            <v>PACOTE</v>
          </cell>
          <cell r="D1090">
            <v>0</v>
          </cell>
          <cell r="E1090">
            <v>0</v>
          </cell>
          <cell r="F1090" t="str">
            <v>EQUIP E MAT ODONTOLOGICO</v>
          </cell>
          <cell r="G1090" t="str">
            <v>12 - ESTOQUE ALMOXARIFADO GERAL</v>
          </cell>
          <cell r="H1090" t="str">
            <v>Sim</v>
          </cell>
        </row>
        <row r="1091">
          <cell r="A1091" t="str">
            <v>ES24000292</v>
          </cell>
          <cell r="B1091" t="str">
            <v>FITA ZEBRADA AMARELA E PRETA</v>
          </cell>
          <cell r="C1091" t="str">
            <v>ROLO</v>
          </cell>
          <cell r="D1091">
            <v>0</v>
          </cell>
          <cell r="E1091">
            <v>0</v>
          </cell>
          <cell r="F1091" t="str">
            <v>SINALIZACAO E IDENTIFICACAO</v>
          </cell>
          <cell r="G1091" t="str">
            <v>12 - ESTOQUE ALMOXARIFADO GERAL</v>
          </cell>
          <cell r="H1091" t="str">
            <v>Sim</v>
          </cell>
        </row>
        <row r="1092">
          <cell r="A1092" t="str">
            <v>ES27000602</v>
          </cell>
          <cell r="B1092" t="str">
            <v>CAMISA UNISSEX CRIAR  SESC - COR VERMELHO - TAM 12</v>
          </cell>
          <cell r="C1092" t="str">
            <v>UNID</v>
          </cell>
          <cell r="D1092">
            <v>0</v>
          </cell>
          <cell r="E1092">
            <v>0</v>
          </cell>
          <cell r="F1092" t="str">
            <v>UNIFORME</v>
          </cell>
          <cell r="G1092" t="str">
            <v>12 - ESTOQUE ALMOXARIFADO GERAL</v>
          </cell>
          <cell r="H1092" t="str">
            <v>Sim</v>
          </cell>
        </row>
        <row r="1093">
          <cell r="A1093" t="str">
            <v>ES11000104</v>
          </cell>
          <cell r="B1093" t="str">
            <v>CLIPES NR .1/0</v>
          </cell>
          <cell r="C1093" t="str">
            <v>UNID</v>
          </cell>
          <cell r="D1093">
            <v>0</v>
          </cell>
          <cell r="E1093">
            <v>0</v>
          </cell>
          <cell r="F1093" t="str">
            <v>MATERIAL DE ESCRITORIO</v>
          </cell>
          <cell r="G1093" t="str">
            <v>12 - ESTOQUE ALMOXARIFADO GERAL</v>
          </cell>
          <cell r="H1093" t="str">
            <v>Sim</v>
          </cell>
        </row>
        <row r="1094">
          <cell r="A1094" t="str">
            <v>ES05000012</v>
          </cell>
          <cell r="B1094" t="str">
            <v>DISCO TACOGRAFO DE 125 KM/H</v>
          </cell>
          <cell r="C1094" t="str">
            <v>UNID</v>
          </cell>
          <cell r="D1094">
            <v>0</v>
          </cell>
          <cell r="E1094">
            <v>0</v>
          </cell>
          <cell r="F1094" t="str">
            <v>FERRAMENTAS E FERRAGENS</v>
          </cell>
          <cell r="G1094" t="str">
            <v>12 - ESTOQUE ALMOXARIFADO GERAL</v>
          </cell>
          <cell r="H1094" t="str">
            <v>Sim</v>
          </cell>
        </row>
        <row r="1095">
          <cell r="A1095" t="str">
            <v>ES05000409</v>
          </cell>
          <cell r="B1095" t="str">
            <v>LIXA PARA MADEIRA NR 220 PACOTE COM 50 UNIDADES</v>
          </cell>
          <cell r="C1095" t="str">
            <v>UNID</v>
          </cell>
          <cell r="D1095">
            <v>76</v>
          </cell>
          <cell r="E1095">
            <v>1304.1600000000001</v>
          </cell>
          <cell r="F1095" t="str">
            <v>TINTA E AFINS</v>
          </cell>
          <cell r="G1095" t="str">
            <v>12 - ESTOQUE ALMOXARIFADO GERAL</v>
          </cell>
          <cell r="H1095" t="str">
            <v>Sim</v>
          </cell>
        </row>
        <row r="1096">
          <cell r="A1096" t="str">
            <v>ES05000410</v>
          </cell>
          <cell r="B1096" t="str">
            <v>LIXA PARA MASSA NR 080 PACOTE COM 50 UNIDADES</v>
          </cell>
          <cell r="C1096" t="str">
            <v>UNID</v>
          </cell>
          <cell r="D1096">
            <v>61</v>
          </cell>
          <cell r="E1096">
            <v>1482.3</v>
          </cell>
          <cell r="F1096" t="str">
            <v>TINTA E AFINS</v>
          </cell>
          <cell r="G1096" t="str">
            <v>12 - ESTOQUE ALMOXARIFADO GERAL</v>
          </cell>
          <cell r="H1096" t="str">
            <v>Sim</v>
          </cell>
        </row>
        <row r="1097">
          <cell r="A1097" t="str">
            <v>ES09000306</v>
          </cell>
          <cell r="B1097" t="str">
            <v>INTERRUPTOR PARALELO SEM PLACA</v>
          </cell>
          <cell r="C1097" t="str">
            <v>UNID</v>
          </cell>
          <cell r="D1097">
            <v>190</v>
          </cell>
          <cell r="E1097">
            <v>505.23</v>
          </cell>
          <cell r="F1097" t="str">
            <v>EQUIP E MAT ELETRICO</v>
          </cell>
          <cell r="G1097" t="str">
            <v>12 - ESTOQUE ALMOXARIFADO GERAL</v>
          </cell>
          <cell r="H1097" t="str">
            <v>Sim</v>
          </cell>
        </row>
        <row r="1098">
          <cell r="A1098" t="str">
            <v>ES11000321</v>
          </cell>
          <cell r="B1098" t="str">
            <v>PERFURADOR DE PAPEL</v>
          </cell>
          <cell r="C1098" t="str">
            <v>UNID</v>
          </cell>
          <cell r="D1098">
            <v>171</v>
          </cell>
          <cell r="E1098">
            <v>1898.73</v>
          </cell>
          <cell r="F1098" t="str">
            <v>MATERIAL DE ESCRITORIO</v>
          </cell>
          <cell r="G1098" t="str">
            <v>12 - ESTOQUE ALMOXARIFADO GERAL</v>
          </cell>
          <cell r="H1098" t="str">
            <v>Sim</v>
          </cell>
        </row>
        <row r="1099">
          <cell r="A1099" t="str">
            <v>ES11000247</v>
          </cell>
          <cell r="B1099" t="str">
            <v>PAPEL COLORSET LARANJA MULTIPLO 10</v>
          </cell>
          <cell r="C1099" t="str">
            <v>PACOTE</v>
          </cell>
          <cell r="D1099">
            <v>281</v>
          </cell>
          <cell r="E1099">
            <v>2291.7600000000002</v>
          </cell>
          <cell r="F1099" t="str">
            <v>MATERIAL DE ESCRITORIO</v>
          </cell>
          <cell r="G1099" t="str">
            <v>12 - ESTOQUE ALMOXARIFADO GERAL</v>
          </cell>
          <cell r="H1099" t="str">
            <v>Sim</v>
          </cell>
        </row>
        <row r="1100">
          <cell r="A1100" t="str">
            <v>ES11000194</v>
          </cell>
          <cell r="B1100" t="str">
            <v>GRAMPO TRILHO POLIETILENO PACOTE 50 UNIDADES</v>
          </cell>
          <cell r="C1100" t="str">
            <v>UNID</v>
          </cell>
          <cell r="D1100">
            <v>44</v>
          </cell>
          <cell r="E1100">
            <v>629.58000000000004</v>
          </cell>
          <cell r="F1100" t="str">
            <v>MATERIAL DE ESCRITORIO</v>
          </cell>
          <cell r="G1100" t="str">
            <v>12 - ESTOQUE ALMOXARIFADO GERAL</v>
          </cell>
          <cell r="H1100" t="str">
            <v>Sim</v>
          </cell>
        </row>
        <row r="1101">
          <cell r="A1101" t="str">
            <v>ES26000004</v>
          </cell>
          <cell r="B1101" t="str">
            <v>PNEU SEM USO CAMARA DE AR - DIRECIONAL - 215/75/16</v>
          </cell>
          <cell r="C1101" t="str">
            <v>UNID</v>
          </cell>
          <cell r="D1101">
            <v>2</v>
          </cell>
          <cell r="E1101">
            <v>970</v>
          </cell>
          <cell r="F1101" t="str">
            <v>PECAS E ACESSORIOS VEICULOS</v>
          </cell>
          <cell r="G1101" t="str">
            <v>12 - ESTOQUE ALMOXARIFADO GERAL</v>
          </cell>
          <cell r="H1101" t="str">
            <v>Sim</v>
          </cell>
        </row>
        <row r="1102">
          <cell r="A1102" t="str">
            <v>ES09000596</v>
          </cell>
          <cell r="B1102" t="str">
            <v>TOMADA INDUSTRIAL MACHO 32A 3P+T SOBREPOR</v>
          </cell>
          <cell r="C1102" t="str">
            <v>UNID</v>
          </cell>
          <cell r="D1102">
            <v>90</v>
          </cell>
          <cell r="E1102">
            <v>4134.8</v>
          </cell>
          <cell r="F1102" t="str">
            <v>EQUIP E MAT ELETRICO</v>
          </cell>
          <cell r="G1102" t="str">
            <v>12 - ESTOQUE ALMOXARIFADO GERAL</v>
          </cell>
          <cell r="H1102" t="str">
            <v>Sim</v>
          </cell>
        </row>
        <row r="1103">
          <cell r="A1103" t="str">
            <v>ES09000301</v>
          </cell>
          <cell r="B1103" t="str">
            <v>INTERRUPTOR DUAS SECOES COM TOMADA 2P+T COMPLETO</v>
          </cell>
          <cell r="C1103" t="str">
            <v>UNID</v>
          </cell>
          <cell r="D1103">
            <v>35</v>
          </cell>
          <cell r="E1103">
            <v>598.85</v>
          </cell>
          <cell r="F1103" t="str">
            <v>EQUIP E MAT ELETRICO</v>
          </cell>
          <cell r="G1103" t="str">
            <v>12 - ESTOQUE ALMOXARIFADO GERAL</v>
          </cell>
          <cell r="H1103" t="str">
            <v>Sim</v>
          </cell>
        </row>
        <row r="1104">
          <cell r="A1104" t="str">
            <v>ES24000171</v>
          </cell>
          <cell r="B1104" t="str">
            <v>KIT MARK V ABAFADOR DE RUIDO</v>
          </cell>
          <cell r="C1104" t="str">
            <v>UNID</v>
          </cell>
          <cell r="D1104">
            <v>36</v>
          </cell>
          <cell r="E1104">
            <v>3481.2</v>
          </cell>
          <cell r="F1104" t="str">
            <v>EQUIP PROTECAO INDIVIDUAL(EPI)</v>
          </cell>
          <cell r="G1104" t="str">
            <v>12 - ESTOQUE ALMOXARIFADO GERAL</v>
          </cell>
          <cell r="H1104" t="str">
            <v>Sim</v>
          </cell>
        </row>
        <row r="1105">
          <cell r="A1105" t="str">
            <v>ES07000497</v>
          </cell>
          <cell r="B1105" t="str">
            <v>PINCEL CHATO NR 14</v>
          </cell>
          <cell r="C1105" t="str">
            <v>UNID</v>
          </cell>
          <cell r="D1105">
            <v>1449</v>
          </cell>
          <cell r="E1105">
            <v>3478.25</v>
          </cell>
          <cell r="F1105" t="str">
            <v>ARTESANATO</v>
          </cell>
          <cell r="G1105" t="str">
            <v>12 - ESTOQUE ALMOXARIFADO GERAL</v>
          </cell>
          <cell r="H1105" t="str">
            <v>Sim</v>
          </cell>
        </row>
        <row r="1106">
          <cell r="A1106" t="str">
            <v>ES07000477</v>
          </cell>
          <cell r="B1106" t="str">
            <v>PALETA CIRCULAR DE CORES 10 CAVIDADES</v>
          </cell>
          <cell r="C1106" t="str">
            <v>UNID</v>
          </cell>
          <cell r="D1106">
            <v>0</v>
          </cell>
          <cell r="E1106">
            <v>0</v>
          </cell>
          <cell r="F1106" t="str">
            <v>ARTESANATO</v>
          </cell>
          <cell r="G1106" t="str">
            <v>12 - ESTOQUE ALMOXARIFADO GERAL</v>
          </cell>
          <cell r="H1106" t="str">
            <v>Sim</v>
          </cell>
        </row>
        <row r="1107">
          <cell r="A1107" t="str">
            <v>ES07000414</v>
          </cell>
          <cell r="B1107" t="str">
            <v>LINHA PARA CROCHE COR VERMELHA</v>
          </cell>
          <cell r="C1107" t="str">
            <v>UNID</v>
          </cell>
          <cell r="D1107">
            <v>0</v>
          </cell>
          <cell r="E1107">
            <v>0</v>
          </cell>
          <cell r="F1107" t="str">
            <v>ARTESANATO</v>
          </cell>
          <cell r="G1107" t="str">
            <v>12 - ESTOQUE ALMOXARIFADO GERAL</v>
          </cell>
          <cell r="H1107" t="str">
            <v>Sim</v>
          </cell>
        </row>
        <row r="1108">
          <cell r="A1108" t="str">
            <v>ES27000132</v>
          </cell>
          <cell r="B1108" t="str">
            <v>BERMUDA UNISSEX RECREACAO / ESPORTE TAM P</v>
          </cell>
          <cell r="C1108" t="str">
            <v>UNID</v>
          </cell>
          <cell r="D1108">
            <v>82</v>
          </cell>
          <cell r="E1108">
            <v>2182.59</v>
          </cell>
          <cell r="F1108" t="str">
            <v>UNIFORME</v>
          </cell>
          <cell r="G1108" t="str">
            <v>12 - ESTOQUE ALMOXARIFADO GERAL</v>
          </cell>
          <cell r="H1108" t="str">
            <v>Sim</v>
          </cell>
        </row>
        <row r="1109">
          <cell r="A1109" t="str">
            <v>ES27000436</v>
          </cell>
          <cell r="B1109" t="str">
            <v>CAMISA POLO SESC SAUDE UNISSEX - TAM P</v>
          </cell>
          <cell r="C1109" t="str">
            <v>UNID</v>
          </cell>
          <cell r="D1109">
            <v>0</v>
          </cell>
          <cell r="E1109">
            <v>0</v>
          </cell>
          <cell r="F1109" t="str">
            <v>UNIFORME</v>
          </cell>
          <cell r="G1109" t="str">
            <v>12 - ESTOQUE ALMOXARIFADO GERAL</v>
          </cell>
          <cell r="H1109" t="str">
            <v>Sim</v>
          </cell>
        </row>
        <row r="1110">
          <cell r="A1110" t="str">
            <v>ES27000124</v>
          </cell>
          <cell r="B1110" t="str">
            <v>BERMUDA UNISSEX MONITOR DE PISCINA TAM M</v>
          </cell>
          <cell r="C1110" t="str">
            <v>UNID</v>
          </cell>
          <cell r="D1110">
            <v>16</v>
          </cell>
          <cell r="E1110">
            <v>452.92</v>
          </cell>
          <cell r="F1110" t="str">
            <v>UNIFORME</v>
          </cell>
          <cell r="G1110" t="str">
            <v>12 - ESTOQUE ALMOXARIFADO GERAL</v>
          </cell>
          <cell r="H1110" t="str">
            <v>Sim</v>
          </cell>
        </row>
        <row r="1111">
          <cell r="A1111" t="str">
            <v>ES07000435</v>
          </cell>
          <cell r="B1111" t="str">
            <v>MATRIZ PARA ILHOS MUMERO 2 / 108 45</v>
          </cell>
          <cell r="C1111" t="str">
            <v>UNID</v>
          </cell>
          <cell r="D1111">
            <v>1</v>
          </cell>
          <cell r="E1111">
            <v>22.26</v>
          </cell>
          <cell r="F1111" t="str">
            <v>ARTESANATO</v>
          </cell>
          <cell r="G1111" t="str">
            <v>12 - ESTOQUE ALMOXARIFADO GERAL</v>
          </cell>
          <cell r="H1111" t="str">
            <v>Sim</v>
          </cell>
        </row>
        <row r="1112">
          <cell r="A1112" t="str">
            <v>ES27000159</v>
          </cell>
          <cell r="B1112" t="str">
            <v>CALÇA SOCIAL FEMININA (36 ao 58)</v>
          </cell>
          <cell r="C1112" t="str">
            <v>UNID</v>
          </cell>
          <cell r="D1112">
            <v>0</v>
          </cell>
          <cell r="E1112">
            <v>0</v>
          </cell>
          <cell r="F1112" t="str">
            <v>UNIFORME</v>
          </cell>
          <cell r="G1112" t="str">
            <v>12 - ESTOQUE ALMOXARIFADO GERAL</v>
          </cell>
          <cell r="H1112" t="str">
            <v>Sim</v>
          </cell>
        </row>
        <row r="1113">
          <cell r="A1113" t="str">
            <v>ES09000332</v>
          </cell>
          <cell r="B1113" t="str">
            <v>LAMPADA DE LUZ MISTA 160WX220V E27</v>
          </cell>
          <cell r="C1113" t="str">
            <v>UNID</v>
          </cell>
          <cell r="D1113">
            <v>90</v>
          </cell>
          <cell r="E1113">
            <v>1840.5</v>
          </cell>
          <cell r="F1113" t="str">
            <v>EQUIP E MAT ELETRICO</v>
          </cell>
          <cell r="G1113" t="str">
            <v>12 - ESTOQUE ALMOXARIFADO GERAL</v>
          </cell>
          <cell r="H1113" t="str">
            <v>Sim</v>
          </cell>
        </row>
        <row r="1114">
          <cell r="A1114" t="str">
            <v>ES18001230</v>
          </cell>
          <cell r="B1114" t="str">
            <v>RESINA COMPOSTA NANOPARTICULAS - COR A3 - ESMALTE</v>
          </cell>
          <cell r="C1114" t="str">
            <v>UNID</v>
          </cell>
          <cell r="D1114">
            <v>1</v>
          </cell>
          <cell r="E1114">
            <v>36.64</v>
          </cell>
          <cell r="F1114" t="str">
            <v>EQUIP E MAT ODONTOLOGICO</v>
          </cell>
          <cell r="G1114" t="str">
            <v>12 - ESTOQUE ALMOXARIFADO GERAL</v>
          </cell>
          <cell r="H1114" t="str">
            <v>Sim</v>
          </cell>
        </row>
        <row r="1115">
          <cell r="A1115" t="str">
            <v>ES07000632</v>
          </cell>
          <cell r="B1115" t="str">
            <v>TINTA ARTESANATO FOSCA 500 ML COR PRETO</v>
          </cell>
          <cell r="C1115" t="str">
            <v>UNID</v>
          </cell>
          <cell r="D1115">
            <v>0</v>
          </cell>
          <cell r="E1115">
            <v>0</v>
          </cell>
          <cell r="F1115" t="str">
            <v>ARTESANATO</v>
          </cell>
          <cell r="G1115" t="str">
            <v>12 - ESTOQUE ALMOXARIFADO GERAL</v>
          </cell>
          <cell r="H1115" t="str">
            <v>Sim</v>
          </cell>
        </row>
        <row r="1116">
          <cell r="A1116" t="str">
            <v>ES18000056</v>
          </cell>
          <cell r="B1116" t="str">
            <v>ARCO DE NITI REDONDO TERMOATIVADO INFERIOR - 016"</v>
          </cell>
          <cell r="C1116" t="str">
            <v>PACOTE</v>
          </cell>
          <cell r="D1116">
            <v>0</v>
          </cell>
          <cell r="E1116">
            <v>0</v>
          </cell>
          <cell r="F1116" t="str">
            <v>EQUIP E MAT ODONTOLOGICO</v>
          </cell>
          <cell r="G1116" t="str">
            <v>12 - ESTOQUE ALMOXARIFADO GERAL</v>
          </cell>
          <cell r="H1116" t="str">
            <v>Sim</v>
          </cell>
        </row>
        <row r="1117">
          <cell r="A1117" t="str">
            <v>ES05000554</v>
          </cell>
          <cell r="B1117" t="str">
            <v>PRIMER PREPARADOR PARA APLICACAO DE MANTA ALUMINIZADA 3,6 LITROS</v>
          </cell>
          <cell r="C1117" t="str">
            <v>UNID</v>
          </cell>
          <cell r="D1117">
            <v>16</v>
          </cell>
          <cell r="E1117">
            <v>1520</v>
          </cell>
          <cell r="F1117" t="str">
            <v>TINTA E AFINS</v>
          </cell>
          <cell r="G1117" t="str">
            <v>12 - ESTOQUE ALMOXARIFADO GERAL</v>
          </cell>
          <cell r="H1117" t="str">
            <v>Sim</v>
          </cell>
        </row>
        <row r="1118">
          <cell r="A1118" t="str">
            <v>ES15000183</v>
          </cell>
          <cell r="B1118" t="str">
            <v>SABAO EM BARRA NEUTRO GLICERINADO</v>
          </cell>
          <cell r="C1118" t="str">
            <v>PACOTE</v>
          </cell>
          <cell r="D1118">
            <v>12</v>
          </cell>
          <cell r="E1118">
            <v>106.8</v>
          </cell>
          <cell r="F1118" t="str">
            <v>EQUIP E MAT HIGIENE E LIMPEZA</v>
          </cell>
          <cell r="G1118" t="str">
            <v>12 - ESTOQUE ALMOXARIFADO GERAL</v>
          </cell>
          <cell r="H1118" t="str">
            <v>Sim</v>
          </cell>
        </row>
        <row r="1119">
          <cell r="A1119" t="str">
            <v>ES11000213</v>
          </cell>
          <cell r="B1119" t="str">
            <v>PALITO DE PICOLE NATURAL PCT 100 UNID</v>
          </cell>
          <cell r="C1119" t="str">
            <v>UNID</v>
          </cell>
          <cell r="D1119">
            <v>0</v>
          </cell>
          <cell r="E1119">
            <v>0</v>
          </cell>
          <cell r="F1119" t="str">
            <v>MATERIAL DE ESCRITORIO</v>
          </cell>
          <cell r="G1119" t="str">
            <v>12 - ESTOQUE ALMOXARIFADO GERAL</v>
          </cell>
          <cell r="H1119" t="str">
            <v>Sim</v>
          </cell>
        </row>
        <row r="1120">
          <cell r="A1120" t="str">
            <v>ES27000610</v>
          </cell>
          <cell r="B1120" t="str">
            <v>CAMISA UNISSEX CRIAR SESC - COR AMARELO - TAM 16</v>
          </cell>
          <cell r="C1120" t="str">
            <v>UNID</v>
          </cell>
          <cell r="D1120">
            <v>0</v>
          </cell>
          <cell r="E1120">
            <v>0</v>
          </cell>
          <cell r="F1120" t="str">
            <v>UNIFORME</v>
          </cell>
          <cell r="G1120" t="str">
            <v>12 - ESTOQUE ALMOXARIFADO GERAL</v>
          </cell>
          <cell r="H1120" t="str">
            <v>Sim</v>
          </cell>
        </row>
        <row r="1121">
          <cell r="A1121" t="str">
            <v>ES07000215</v>
          </cell>
          <cell r="B1121" t="str">
            <v>FELTRO COR VERMELHA</v>
          </cell>
          <cell r="C1121" t="str">
            <v>UNID</v>
          </cell>
          <cell r="D1121">
            <v>0</v>
          </cell>
          <cell r="E1121">
            <v>0</v>
          </cell>
          <cell r="F1121" t="str">
            <v>ARTESANATO</v>
          </cell>
          <cell r="G1121" t="str">
            <v>12 - ESTOQUE ALMOXARIFADO GERAL</v>
          </cell>
          <cell r="H1121" t="str">
            <v>Sim</v>
          </cell>
        </row>
        <row r="1122">
          <cell r="A1122" t="str">
            <v>ES18000760</v>
          </cell>
          <cell r="B1122" t="str">
            <v>APLICADOR DESCARTAVEL REGULAR  EMBALAGEM COM 100 UNIDADES</v>
          </cell>
          <cell r="C1122" t="str">
            <v>FRASCO</v>
          </cell>
          <cell r="D1122">
            <v>0</v>
          </cell>
          <cell r="E1122">
            <v>0</v>
          </cell>
          <cell r="F1122" t="str">
            <v>EQUIP E MAT ODONTOLOGICO</v>
          </cell>
          <cell r="G1122" t="str">
            <v>12 - ESTOQUE ALMOXARIFADO GERAL</v>
          </cell>
          <cell r="H1122" t="str">
            <v>Sim</v>
          </cell>
        </row>
        <row r="1123">
          <cell r="A1123" t="str">
            <v>ES15000155</v>
          </cell>
          <cell r="B1123" t="str">
            <v>VASSOURA PIACAVA</v>
          </cell>
          <cell r="C1123" t="str">
            <v>UNID</v>
          </cell>
          <cell r="D1123">
            <v>32</v>
          </cell>
          <cell r="E1123">
            <v>513.6</v>
          </cell>
          <cell r="F1123" t="str">
            <v>EQUIP E MAT HIGIENE E LIMPEZA</v>
          </cell>
          <cell r="G1123" t="str">
            <v>12 - ESTOQUE ALMOXARIFADO GERAL</v>
          </cell>
          <cell r="H1123" t="str">
            <v>Sim</v>
          </cell>
        </row>
        <row r="1124">
          <cell r="A1124" t="str">
            <v>ES15000154</v>
          </cell>
          <cell r="B1124" t="str">
            <v>VASSOURA DE PELO</v>
          </cell>
          <cell r="C1124" t="str">
            <v>UNID</v>
          </cell>
          <cell r="D1124">
            <v>110</v>
          </cell>
          <cell r="E1124">
            <v>946.24</v>
          </cell>
          <cell r="F1124" t="str">
            <v>EQUIP E MAT HIGIENE E LIMPEZA</v>
          </cell>
          <cell r="G1124" t="str">
            <v>12 - ESTOQUE ALMOXARIFADO GERAL</v>
          </cell>
          <cell r="H1124" t="str">
            <v>Sim</v>
          </cell>
        </row>
        <row r="1125">
          <cell r="A1125" t="str">
            <v>ES09000006</v>
          </cell>
          <cell r="B1125" t="str">
            <v>ABRACADEIRA GALVANIZADA TIPO D COM  CUNHA 1 1/2"</v>
          </cell>
          <cell r="C1125" t="str">
            <v>UNID</v>
          </cell>
          <cell r="D1125">
            <v>0</v>
          </cell>
          <cell r="E1125">
            <v>0.05</v>
          </cell>
          <cell r="F1125" t="str">
            <v>EQUIP E MAT ELETRICO</v>
          </cell>
          <cell r="G1125" t="str">
            <v>12 - ESTOQUE ALMOXARIFADO GERAL</v>
          </cell>
          <cell r="H1125" t="str">
            <v>Sim</v>
          </cell>
        </row>
        <row r="1126">
          <cell r="A1126" t="str">
            <v>ES11000254</v>
          </cell>
          <cell r="B1126" t="str">
            <v>PAPEL CREPOM AMARELO MULTIPLO DE 10 UNIDADES</v>
          </cell>
          <cell r="C1126" t="str">
            <v>PACOTE</v>
          </cell>
          <cell r="D1126">
            <v>13</v>
          </cell>
          <cell r="E1126">
            <v>36.64</v>
          </cell>
          <cell r="F1126" t="str">
            <v>MATERIAL DE ESCRITORIO</v>
          </cell>
          <cell r="G1126" t="str">
            <v>12 - ESTOQUE ALMOXARIFADO GERAL</v>
          </cell>
          <cell r="H1126" t="str">
            <v>Sim</v>
          </cell>
        </row>
        <row r="1127">
          <cell r="A1127" t="str">
            <v>ES09000313</v>
          </cell>
          <cell r="B1127" t="str">
            <v>INTERRUPTOR TRES SECOES COM PLACA</v>
          </cell>
          <cell r="C1127" t="str">
            <v>UNID</v>
          </cell>
          <cell r="D1127">
            <v>25</v>
          </cell>
          <cell r="E1127">
            <v>112.68</v>
          </cell>
          <cell r="F1127" t="str">
            <v>EQUIP E MAT ELETRICO</v>
          </cell>
          <cell r="G1127" t="str">
            <v>12 - ESTOQUE ALMOXARIFADO GERAL</v>
          </cell>
          <cell r="H1127" t="str">
            <v>Sim</v>
          </cell>
        </row>
        <row r="1128">
          <cell r="A1128" t="str">
            <v>ES09000087</v>
          </cell>
          <cell r="B1128" t="str">
            <v>CABO FLEXIVEL VERMELHO 4,0 MM - ROLO 100 M</v>
          </cell>
          <cell r="C1128" t="str">
            <v>ROLO</v>
          </cell>
          <cell r="D1128">
            <v>3</v>
          </cell>
          <cell r="E1128">
            <v>916.37</v>
          </cell>
          <cell r="F1128" t="str">
            <v>EQUIP E MAT ELETRICO</v>
          </cell>
          <cell r="G1128" t="str">
            <v>12 - ESTOQUE ALMOXARIFADO GERAL</v>
          </cell>
          <cell r="H1128" t="str">
            <v>Sim</v>
          </cell>
        </row>
        <row r="1129">
          <cell r="A1129" t="str">
            <v>ES18001197</v>
          </cell>
          <cell r="B1129" t="str">
            <v>PRANCHA EM POLIETILENO ADULTO - CONJUNTO DE CINTOS DE 3 PECAS</v>
          </cell>
          <cell r="C1129" t="str">
            <v>UNID</v>
          </cell>
          <cell r="D1129">
            <v>0</v>
          </cell>
          <cell r="E1129">
            <v>0</v>
          </cell>
          <cell r="F1129" t="str">
            <v>EQUIP E MAT MEDICO</v>
          </cell>
          <cell r="G1129" t="str">
            <v>12 - ESTOQUE ALMOXARIFADO GERAL</v>
          </cell>
          <cell r="H1129" t="str">
            <v>Sim</v>
          </cell>
        </row>
        <row r="1130">
          <cell r="A1130" t="str">
            <v>ES27000112</v>
          </cell>
          <cell r="B1130" t="str">
            <v>BERMUDA COLEGIO SESC MICROFIBRA UNISEX TAM 10</v>
          </cell>
          <cell r="C1130" t="str">
            <v>UNID</v>
          </cell>
          <cell r="D1130">
            <v>0</v>
          </cell>
          <cell r="E1130">
            <v>0</v>
          </cell>
          <cell r="F1130" t="str">
            <v>UNIFORME</v>
          </cell>
          <cell r="G1130" t="str">
            <v>12 - ESTOQUE ALMOXARIFADO GERAL</v>
          </cell>
          <cell r="H1130" t="str">
            <v>Sim</v>
          </cell>
        </row>
        <row r="1131">
          <cell r="A1131" t="str">
            <v>ES11000351</v>
          </cell>
          <cell r="B1131" t="str">
            <v>PLASTICO BOLHA ROLO 50 METROS</v>
          </cell>
          <cell r="C1131" t="str">
            <v>UNID</v>
          </cell>
          <cell r="D1131">
            <v>1</v>
          </cell>
          <cell r="E1131">
            <v>80.95</v>
          </cell>
          <cell r="F1131" t="str">
            <v>MATERIAL DE ESCRITORIO</v>
          </cell>
          <cell r="G1131" t="str">
            <v>12 - ESTOQUE ALMOXARIFADO GERAL</v>
          </cell>
          <cell r="H1131" t="str">
            <v>Sim</v>
          </cell>
        </row>
        <row r="1132">
          <cell r="A1132" t="str">
            <v>ES11000308</v>
          </cell>
          <cell r="B1132" t="str">
            <v>PAPEL SULFITE PARA PLOTTER 75G 610 MM X 50M</v>
          </cell>
          <cell r="C1132" t="str">
            <v>PACOTE</v>
          </cell>
          <cell r="D1132">
            <v>15</v>
          </cell>
          <cell r="E1132">
            <v>689</v>
          </cell>
          <cell r="F1132" t="str">
            <v>MATERIAL DE ESCRITORIO</v>
          </cell>
          <cell r="G1132" t="str">
            <v>12 - ESTOQUE ALMOXARIFADO GERAL</v>
          </cell>
          <cell r="H1132" t="str">
            <v>Sim</v>
          </cell>
        </row>
        <row r="1133">
          <cell r="A1133" t="str">
            <v>ES08000009</v>
          </cell>
          <cell r="B1133" t="str">
            <v>APRENDENDO AS HORAS</v>
          </cell>
          <cell r="C1133" t="str">
            <v>UNID</v>
          </cell>
          <cell r="D1133">
            <v>0</v>
          </cell>
          <cell r="E1133">
            <v>0</v>
          </cell>
          <cell r="F1133" t="str">
            <v>BRINQUEDO EDUCATIVO</v>
          </cell>
          <cell r="G1133" t="str">
            <v>12 - ESTOQUE ALMOXARIFADO GERAL</v>
          </cell>
          <cell r="H1133" t="str">
            <v>Sim</v>
          </cell>
        </row>
        <row r="1134">
          <cell r="A1134" t="str">
            <v>ES07000530</v>
          </cell>
          <cell r="B1134" t="str">
            <v>PRATO DE CERAMICA 27 CM DIAMETRO (NR 7 )</v>
          </cell>
          <cell r="C1134" t="str">
            <v>UNID</v>
          </cell>
          <cell r="D1134">
            <v>56</v>
          </cell>
          <cell r="E1134">
            <v>560.84</v>
          </cell>
          <cell r="F1134" t="str">
            <v>ARTESANATO</v>
          </cell>
          <cell r="G1134" t="str">
            <v>12 - ESTOQUE ALMOXARIFADO GERAL</v>
          </cell>
          <cell r="H1134" t="str">
            <v>Sim</v>
          </cell>
        </row>
        <row r="1135">
          <cell r="A1135" t="str">
            <v>ES27000735</v>
          </cell>
          <cell r="B1135" t="str">
            <v>JALECO MASCULINO PROFESSOR - TAM GG</v>
          </cell>
          <cell r="C1135" t="str">
            <v>UNID</v>
          </cell>
          <cell r="D1135">
            <v>0</v>
          </cell>
          <cell r="E1135">
            <v>0</v>
          </cell>
          <cell r="F1135" t="str">
            <v>UNIFORME</v>
          </cell>
          <cell r="G1135" t="str">
            <v>12 - ESTOQUE ALMOXARIFADO GERAL</v>
          </cell>
          <cell r="H1135" t="str">
            <v>Sim</v>
          </cell>
        </row>
        <row r="1136">
          <cell r="A1136" t="str">
            <v>ES27000737</v>
          </cell>
          <cell r="B1136" t="str">
            <v>JALECO MASCULINO PROFESSOR - TAM P</v>
          </cell>
          <cell r="C1136" t="str">
            <v>UNID</v>
          </cell>
          <cell r="D1136">
            <v>1</v>
          </cell>
          <cell r="E1136">
            <v>37.28</v>
          </cell>
          <cell r="F1136" t="str">
            <v>UNIFORME</v>
          </cell>
          <cell r="G1136" t="str">
            <v>12 - ESTOQUE ALMOXARIFADO GERAL</v>
          </cell>
          <cell r="H1136" t="str">
            <v>Sim</v>
          </cell>
        </row>
        <row r="1137">
          <cell r="A1137" t="str">
            <v>ES07000463</v>
          </cell>
          <cell r="B1137" t="str">
            <v>NOVELO DE LA ONDULADA 130 M COR AMARELA</v>
          </cell>
          <cell r="C1137" t="str">
            <v>UNID</v>
          </cell>
          <cell r="D1137">
            <v>24</v>
          </cell>
          <cell r="E1137">
            <v>174.96</v>
          </cell>
          <cell r="F1137" t="str">
            <v>ARTESANATO</v>
          </cell>
          <cell r="G1137" t="str">
            <v>12 - ESTOQUE ALMOXARIFADO GERAL</v>
          </cell>
          <cell r="H1137" t="str">
            <v>Sim</v>
          </cell>
        </row>
        <row r="1138">
          <cell r="A1138" t="str">
            <v>ES07000021</v>
          </cell>
          <cell r="B1138" t="str">
            <v>BALAO CANUDO COR AMARELA PCT 50 UNIDADES</v>
          </cell>
          <cell r="C1138" t="str">
            <v>PACOTE</v>
          </cell>
          <cell r="D1138">
            <v>0</v>
          </cell>
          <cell r="E1138">
            <v>0</v>
          </cell>
          <cell r="F1138" t="str">
            <v>ARTESANATO</v>
          </cell>
          <cell r="G1138" t="str">
            <v>12 - ESTOQUE ALMOXARIFADO GERAL</v>
          </cell>
          <cell r="H1138" t="str">
            <v>Sim</v>
          </cell>
        </row>
        <row r="1139">
          <cell r="A1139" t="str">
            <v>ES27000242</v>
          </cell>
          <cell r="B1139" t="str">
            <v>CALCA SOCIAL MASCULINO AZUL MARINHO TAM 46</v>
          </cell>
          <cell r="C1139" t="str">
            <v>UNID</v>
          </cell>
          <cell r="D1139">
            <v>21</v>
          </cell>
          <cell r="E1139">
            <v>1161.0899999999999</v>
          </cell>
          <cell r="F1139" t="str">
            <v>UNIFORME</v>
          </cell>
          <cell r="G1139" t="str">
            <v>12 - ESTOQUE ALMOXARIFADO GERAL</v>
          </cell>
          <cell r="H1139" t="str">
            <v>Sim</v>
          </cell>
        </row>
        <row r="1140">
          <cell r="A1140" t="str">
            <v>ES15000051</v>
          </cell>
          <cell r="B1140" t="str">
            <v>DETERGENTE LIQUIDO 500 ML</v>
          </cell>
          <cell r="C1140" t="str">
            <v>UNID</v>
          </cell>
          <cell r="D1140">
            <v>0</v>
          </cell>
          <cell r="E1140">
            <v>0</v>
          </cell>
          <cell r="F1140" t="str">
            <v>EQUIP E MAT HIGIENE E LIMPEZA</v>
          </cell>
          <cell r="G1140" t="str">
            <v>12 - ESTOQUE ALMOXARIFADO GERAL</v>
          </cell>
          <cell r="H1140" t="str">
            <v>Sim</v>
          </cell>
        </row>
        <row r="1141">
          <cell r="A1141" t="str">
            <v>ES12000237</v>
          </cell>
          <cell r="B1141" t="str">
            <v>HALTER TRIANGULAR PARA HIDROGINASTICA(PAR) - PEQUENO</v>
          </cell>
          <cell r="C1141" t="str">
            <v>UNID</v>
          </cell>
          <cell r="D1141">
            <v>0</v>
          </cell>
          <cell r="E1141">
            <v>0</v>
          </cell>
          <cell r="F1141" t="str">
            <v>EQUIP E MAT ESPORTIVO</v>
          </cell>
          <cell r="G1141" t="str">
            <v>12 - ESTOQUE ALMOXARIFADO GERAL</v>
          </cell>
          <cell r="H1141" t="str">
            <v>Sim</v>
          </cell>
        </row>
        <row r="1142">
          <cell r="A1142" t="str">
            <v>ES12000201</v>
          </cell>
          <cell r="B1142" t="str">
            <v>BOLA TONIFICADORA 1KG - PILATES</v>
          </cell>
          <cell r="C1142" t="str">
            <v>UNID</v>
          </cell>
          <cell r="D1142">
            <v>2</v>
          </cell>
          <cell r="E1142">
            <v>74</v>
          </cell>
          <cell r="F1142" t="str">
            <v>EQUIP E MAT ESPORTIVO</v>
          </cell>
          <cell r="G1142" t="str">
            <v>12 - ESTOQUE ALMOXARIFADO GERAL</v>
          </cell>
          <cell r="H1142" t="str">
            <v>Sim</v>
          </cell>
        </row>
        <row r="1143">
          <cell r="A1143" t="str">
            <v>ES18001228</v>
          </cell>
          <cell r="B1143" t="str">
            <v>RESINA COMPOSTA NANOPARTICULAS - COR A2 - ESMALTE</v>
          </cell>
          <cell r="C1143" t="str">
            <v>UNID</v>
          </cell>
          <cell r="D1143">
            <v>0</v>
          </cell>
          <cell r="E1143">
            <v>0</v>
          </cell>
          <cell r="F1143" t="str">
            <v>EQUIP E MAT ODONTOLOGICO</v>
          </cell>
          <cell r="G1143" t="str">
            <v>12 - ESTOQUE ALMOXARIFADO GERAL</v>
          </cell>
          <cell r="H1143" t="str">
            <v>Sim</v>
          </cell>
        </row>
        <row r="1144">
          <cell r="A1144" t="str">
            <v>ES24000145</v>
          </cell>
          <cell r="B1144" t="str">
            <v>CAPA DE CHUVA EM PVC FORRADA - TAM UNICO</v>
          </cell>
          <cell r="C1144" t="str">
            <v>UNID</v>
          </cell>
          <cell r="D1144">
            <v>0</v>
          </cell>
          <cell r="E1144">
            <v>0</v>
          </cell>
          <cell r="F1144" t="str">
            <v>EQUIP PROTECAO INDIVIDUAL(EPI)</v>
          </cell>
          <cell r="G1144" t="str">
            <v>12 - ESTOQUE ALMOXARIFADO GERAL</v>
          </cell>
          <cell r="H1144" t="str">
            <v>Sim</v>
          </cell>
        </row>
        <row r="1145">
          <cell r="A1145" t="str">
            <v>ES18000319</v>
          </cell>
          <cell r="B1145" t="str">
            <v>BROCA GATES 32 MM NR 02</v>
          </cell>
          <cell r="C1145" t="str">
            <v>UNID</v>
          </cell>
          <cell r="D1145">
            <v>0</v>
          </cell>
          <cell r="E1145">
            <v>0</v>
          </cell>
          <cell r="F1145" t="str">
            <v>EQUIP E MAT ODONTOLOGICO</v>
          </cell>
          <cell r="G1145" t="str">
            <v>12 - ESTOQUE ALMOXARIFADO GERAL</v>
          </cell>
          <cell r="H1145" t="str">
            <v>Sim</v>
          </cell>
        </row>
        <row r="1146">
          <cell r="A1146" t="str">
            <v>ES11000176</v>
          </cell>
          <cell r="B1146" t="str">
            <v>FOLHA EM EVA 600X400 VERDE LAVAVEL PACOTE COM 10 UNIDADES</v>
          </cell>
          <cell r="C1146" t="str">
            <v>PACOTE</v>
          </cell>
          <cell r="D1146">
            <v>0</v>
          </cell>
          <cell r="E1146">
            <v>0</v>
          </cell>
          <cell r="F1146" t="str">
            <v>MATERIAL DE ESCRITORIO</v>
          </cell>
          <cell r="G1146" t="str">
            <v>12 - ESTOQUE ALMOXARIFADO GERAL</v>
          </cell>
          <cell r="H1146" t="str">
            <v>Sim</v>
          </cell>
        </row>
        <row r="1147">
          <cell r="A1147" t="str">
            <v>ES11000414</v>
          </cell>
          <cell r="B1147" t="str">
            <v>TNT AMARELA ROLO 50 METROS</v>
          </cell>
          <cell r="C1147" t="str">
            <v>UNID</v>
          </cell>
          <cell r="D1147">
            <v>0</v>
          </cell>
          <cell r="E1147">
            <v>0</v>
          </cell>
          <cell r="F1147" t="str">
            <v>MATERIAL DE ESCRITORIO</v>
          </cell>
          <cell r="G1147" t="str">
            <v>12 - ESTOQUE ALMOXARIFADO GERAL</v>
          </cell>
          <cell r="H1147" t="str">
            <v>Sim</v>
          </cell>
        </row>
        <row r="1148">
          <cell r="A1148" t="str">
            <v>ES09000138</v>
          </cell>
          <cell r="B1148" t="str">
            <v>CONECTOR DE PARAFUSO FUNDIDO BIMETALICO PARA CABO 10MM</v>
          </cell>
          <cell r="C1148" t="str">
            <v>UNID</v>
          </cell>
          <cell r="D1148">
            <v>215</v>
          </cell>
          <cell r="E1148">
            <v>639.27</v>
          </cell>
          <cell r="F1148" t="str">
            <v>EQUIP E MAT ELETRICO</v>
          </cell>
          <cell r="G1148" t="str">
            <v>12 - ESTOQUE ALMOXARIFADO GERAL</v>
          </cell>
          <cell r="H1148" t="str">
            <v>Sim</v>
          </cell>
        </row>
        <row r="1149">
          <cell r="A1149" t="str">
            <v>ES09000009</v>
          </cell>
          <cell r="B1149" t="str">
            <v>ABRACADEIRA GALVANIZADA TIPO D COM CUNHA 1 1/4"</v>
          </cell>
          <cell r="C1149" t="str">
            <v>UNID</v>
          </cell>
          <cell r="D1149">
            <v>46</v>
          </cell>
          <cell r="E1149">
            <v>55.2</v>
          </cell>
          <cell r="F1149" t="str">
            <v>EQUIP E MAT ELETRICO</v>
          </cell>
          <cell r="G1149" t="str">
            <v>12 - ESTOQUE ALMOXARIFADO GERAL</v>
          </cell>
          <cell r="H1149" t="str">
            <v>Sim</v>
          </cell>
        </row>
        <row r="1150">
          <cell r="A1150" t="str">
            <v>ES11000260</v>
          </cell>
          <cell r="B1150" t="str">
            <v>PAPEL CREPOM LILÁS MULTIPLO DE 10 UNIDADES</v>
          </cell>
          <cell r="C1150" t="str">
            <v>PACOTE</v>
          </cell>
          <cell r="D1150">
            <v>32</v>
          </cell>
          <cell r="E1150">
            <v>166.29</v>
          </cell>
          <cell r="F1150" t="str">
            <v>MATERIAL DE ESCRITORIO</v>
          </cell>
          <cell r="G1150" t="str">
            <v>12 - ESTOQUE ALMOXARIFADO GERAL</v>
          </cell>
          <cell r="H1150" t="str">
            <v>Sim</v>
          </cell>
        </row>
        <row r="1151">
          <cell r="A1151" t="str">
            <v>ES11000338</v>
          </cell>
          <cell r="B1151" t="str">
            <v>PINCEL ATOMICO - TINTA  VERDE</v>
          </cell>
          <cell r="C1151" t="str">
            <v>UNID</v>
          </cell>
          <cell r="D1151">
            <v>2135</v>
          </cell>
          <cell r="E1151">
            <v>4517.08</v>
          </cell>
          <cell r="F1151" t="str">
            <v>MATERIAL DE ESCRITORIO</v>
          </cell>
          <cell r="G1151" t="str">
            <v>12 - ESTOQUE ALMOXARIFADO GERAL</v>
          </cell>
          <cell r="H1151" t="str">
            <v>Sim</v>
          </cell>
        </row>
        <row r="1152">
          <cell r="A1152" t="str">
            <v>ES09000523</v>
          </cell>
          <cell r="B1152" t="str">
            <v>RELE SOBRECARGA 17-25 A</v>
          </cell>
          <cell r="C1152" t="str">
            <v>UNID</v>
          </cell>
          <cell r="D1152">
            <v>0</v>
          </cell>
          <cell r="E1152">
            <v>0.03</v>
          </cell>
          <cell r="F1152" t="str">
            <v>EQUIP E MAT ELETRICO</v>
          </cell>
          <cell r="G1152" t="str">
            <v>12 - ESTOQUE ALMOXARIFADO GERAL</v>
          </cell>
          <cell r="H1152" t="str">
            <v>Sim</v>
          </cell>
        </row>
        <row r="1153">
          <cell r="A1153" t="str">
            <v>ES09000275</v>
          </cell>
          <cell r="B1153" t="str">
            <v>ESPIRAL ORGANIZADOR DE CABOS 1/4" PRETO PCT 2 M</v>
          </cell>
          <cell r="C1153" t="str">
            <v>UNID</v>
          </cell>
          <cell r="D1153">
            <v>20</v>
          </cell>
          <cell r="E1153">
            <v>76</v>
          </cell>
          <cell r="F1153" t="str">
            <v>EQUIP E MAT ELETRICO</v>
          </cell>
          <cell r="G1153" t="str">
            <v>12 - ESTOQUE ALMOXARIFADO GERAL</v>
          </cell>
          <cell r="H1153" t="str">
            <v>Sim</v>
          </cell>
        </row>
        <row r="1154">
          <cell r="A1154" t="str">
            <v>ES24000185</v>
          </cell>
          <cell r="B1154" t="str">
            <v>LUVA DE LATEX AMARELA MULTIUSO TAMANHO P CA. 13.959 / 10695 / 37560</v>
          </cell>
          <cell r="C1154" t="str">
            <v>UNID</v>
          </cell>
          <cell r="D1154">
            <v>86</v>
          </cell>
          <cell r="E1154">
            <v>553.84</v>
          </cell>
          <cell r="F1154" t="str">
            <v>EQUIP PROTECAO INDIVIDUAL(EPI)</v>
          </cell>
          <cell r="G1154" t="str">
            <v>12 - ESTOQUE ALMOXARIFADO GERAL</v>
          </cell>
          <cell r="H1154" t="str">
            <v>Sim</v>
          </cell>
        </row>
        <row r="1155">
          <cell r="A1155" t="str">
            <v>ES21000050</v>
          </cell>
          <cell r="B1155" t="str">
            <v>MASTRO ALUMINIO COM PONTA MEDINDO 2 METROS</v>
          </cell>
          <cell r="C1155" t="str">
            <v>UNID</v>
          </cell>
          <cell r="D1155">
            <v>7</v>
          </cell>
          <cell r="E1155">
            <v>191.24</v>
          </cell>
          <cell r="F1155" t="str">
            <v>BANDEIRA</v>
          </cell>
          <cell r="G1155" t="str">
            <v>12 - ESTOQUE ALMOXARIFADO GERAL</v>
          </cell>
          <cell r="H1155" t="str">
            <v>Sim</v>
          </cell>
        </row>
        <row r="1156">
          <cell r="A1156" t="str">
            <v>ES27000230</v>
          </cell>
          <cell r="B1156" t="str">
            <v>CALCA SOCIAL FEMININO AZUL MARINHO - TAM 42</v>
          </cell>
          <cell r="C1156" t="str">
            <v>UNID</v>
          </cell>
          <cell r="D1156">
            <v>8</v>
          </cell>
          <cell r="E1156">
            <v>394.04</v>
          </cell>
          <cell r="F1156" t="str">
            <v>UNIFORME</v>
          </cell>
          <cell r="G1156" t="str">
            <v>12 - ESTOQUE ALMOXARIFADO GERAL</v>
          </cell>
          <cell r="H1156" t="str">
            <v>Sim</v>
          </cell>
        </row>
        <row r="1157">
          <cell r="A1157" t="str">
            <v>ES27000142</v>
          </cell>
          <cell r="B1157" t="str">
            <v>BLAZER FEMININO AZUL MARINHO TAM PP</v>
          </cell>
          <cell r="C1157" t="str">
            <v>UNID</v>
          </cell>
          <cell r="D1157">
            <v>0</v>
          </cell>
          <cell r="E1157">
            <v>0</v>
          </cell>
          <cell r="F1157" t="str">
            <v>UNIFORME</v>
          </cell>
          <cell r="G1157" t="str">
            <v>12 - ESTOQUE ALMOXARIFADO GERAL</v>
          </cell>
          <cell r="H1157" t="str">
            <v>Sim</v>
          </cell>
        </row>
        <row r="1158">
          <cell r="A1158" t="str">
            <v>ES07000074</v>
          </cell>
          <cell r="B1158" t="str">
            <v>BOTAO LEITOSO TIPO CAMISA 01 CM COR VERDE - GROSA 144 UNIDADES</v>
          </cell>
          <cell r="C1158" t="str">
            <v>PACOTE</v>
          </cell>
          <cell r="D1158">
            <v>0</v>
          </cell>
          <cell r="E1158">
            <v>0</v>
          </cell>
          <cell r="F1158" t="str">
            <v>ARTESANATO</v>
          </cell>
          <cell r="G1158" t="str">
            <v>12 - ESTOQUE ALMOXARIFADO GERAL</v>
          </cell>
          <cell r="H1158" t="str">
            <v>Sim</v>
          </cell>
        </row>
        <row r="1159">
          <cell r="A1159" t="str">
            <v>ES27000166</v>
          </cell>
          <cell r="B1159" t="str">
            <v>CALÇA DE CÓS DE ELÁSTICO FEMININO (36 ao 58)</v>
          </cell>
          <cell r="C1159" t="str">
            <v>UNID</v>
          </cell>
          <cell r="D1159">
            <v>0</v>
          </cell>
          <cell r="E1159">
            <v>0</v>
          </cell>
          <cell r="F1159" t="str">
            <v>UNIFORME</v>
          </cell>
          <cell r="G1159" t="str">
            <v>12 - ESTOQUE ALMOXARIFADO GERAL</v>
          </cell>
          <cell r="H1159" t="str">
            <v>Sim</v>
          </cell>
        </row>
        <row r="1160">
          <cell r="A1160" t="str">
            <v>ES27000011</v>
          </cell>
          <cell r="B1160" t="str">
            <v>CONDICIONADOR 30 ML</v>
          </cell>
          <cell r="C1160" t="str">
            <v>UNID</v>
          </cell>
          <cell r="D1160">
            <v>22000</v>
          </cell>
          <cell r="E1160">
            <v>30580</v>
          </cell>
          <cell r="F1160" t="str">
            <v>CAMA/MESA/BANHO</v>
          </cell>
          <cell r="G1160" t="str">
            <v>12 - ESTOQUE ALMOXARIFADO GERAL</v>
          </cell>
          <cell r="H1160" t="str">
            <v>Sim</v>
          </cell>
        </row>
        <row r="1161">
          <cell r="A1161" t="str">
            <v>ES05000529</v>
          </cell>
          <cell r="B1161" t="str">
            <v>VERNIZ NATURAL BRILHANTE PARA MADEIRA - 3,6 LITROS</v>
          </cell>
          <cell r="C1161" t="str">
            <v>LATA</v>
          </cell>
          <cell r="D1161">
            <v>0</v>
          </cell>
          <cell r="E1161">
            <v>0</v>
          </cell>
          <cell r="F1161" t="str">
            <v>TINTA E AFINS</v>
          </cell>
          <cell r="G1161" t="str">
            <v>12 - ESTOQUE ALMOXARIFADO GERAL</v>
          </cell>
          <cell r="H1161" t="str">
            <v>Sim</v>
          </cell>
        </row>
        <row r="1162">
          <cell r="A1162" t="str">
            <v>ES12000235</v>
          </cell>
          <cell r="B1162" t="str">
            <v>CANELEIRA DE HIDROGINASTICA 04KG A 05KG</v>
          </cell>
          <cell r="C1162" t="str">
            <v>UNID</v>
          </cell>
          <cell r="D1162">
            <v>0</v>
          </cell>
          <cell r="E1162">
            <v>0</v>
          </cell>
          <cell r="F1162" t="str">
            <v>EQUIP E MAT ESPORTIVO</v>
          </cell>
          <cell r="G1162" t="str">
            <v>12 - ESTOQUE ALMOXARIFADO GERAL</v>
          </cell>
          <cell r="H1162" t="str">
            <v>Sim</v>
          </cell>
        </row>
        <row r="1163">
          <cell r="A1163" t="str">
            <v>ES12000236</v>
          </cell>
          <cell r="B1163" t="str">
            <v>HALTER TRIANGULAR PARA HIDROGINASTICA (PAR) - GRANDE</v>
          </cell>
          <cell r="C1163" t="str">
            <v>UNID</v>
          </cell>
          <cell r="D1163">
            <v>0</v>
          </cell>
          <cell r="E1163">
            <v>0</v>
          </cell>
          <cell r="F1163" t="str">
            <v>EQUIP E MAT ESPORTIVO</v>
          </cell>
          <cell r="G1163" t="str">
            <v>12 - ESTOQUE ALMOXARIFADO GERAL</v>
          </cell>
          <cell r="H1163" t="str">
            <v>Sim</v>
          </cell>
        </row>
        <row r="1164">
          <cell r="A1164" t="str">
            <v>ES12000103</v>
          </cell>
          <cell r="B1164" t="str">
            <v>TORNOZELEIRA REVESTIDA COM EMBORRACHADO E VELCRO 2 KG</v>
          </cell>
          <cell r="C1164" t="str">
            <v>PARES</v>
          </cell>
          <cell r="D1164">
            <v>0</v>
          </cell>
          <cell r="E1164">
            <v>0</v>
          </cell>
          <cell r="F1164" t="str">
            <v>EQUIP E MAT ESPORTIVO</v>
          </cell>
          <cell r="G1164" t="str">
            <v>12 - ESTOQUE ALMOXARIFADO GERAL</v>
          </cell>
          <cell r="H1164" t="str">
            <v>Sim</v>
          </cell>
        </row>
        <row r="1165">
          <cell r="A1165" t="str">
            <v>ES12000105</v>
          </cell>
          <cell r="B1165" t="str">
            <v>TORNOZELEIRA REVESTIDA COM EMBORRACHADO E VELCRO 4 KG</v>
          </cell>
          <cell r="C1165" t="str">
            <v>PARES</v>
          </cell>
          <cell r="D1165">
            <v>0</v>
          </cell>
          <cell r="E1165">
            <v>0</v>
          </cell>
          <cell r="F1165" t="str">
            <v>EQUIP E MAT ESPORTIVO</v>
          </cell>
          <cell r="G1165" t="str">
            <v>12 - ESTOQUE ALMOXARIFADO GERAL</v>
          </cell>
          <cell r="H1165" t="str">
            <v>Sim</v>
          </cell>
        </row>
        <row r="1166">
          <cell r="A1166" t="str">
            <v>ES12000178</v>
          </cell>
          <cell r="B1166" t="str">
            <v>WALL BALL 16 LIBRAS</v>
          </cell>
          <cell r="C1166" t="str">
            <v>UNID</v>
          </cell>
          <cell r="D1166">
            <v>0</v>
          </cell>
          <cell r="E1166">
            <v>0</v>
          </cell>
          <cell r="F1166" t="str">
            <v>EQUIP E MAT ESPORTIVO</v>
          </cell>
          <cell r="G1166" t="str">
            <v>12 - ESTOQUE ALMOXARIFADO GERAL</v>
          </cell>
          <cell r="H1166" t="str">
            <v>Sim</v>
          </cell>
        </row>
        <row r="1167">
          <cell r="A1167" t="str">
            <v>ES12000198</v>
          </cell>
          <cell r="B1167" t="str">
            <v>BOLA SUICA 55 CM</v>
          </cell>
          <cell r="C1167" t="str">
            <v>UNID</v>
          </cell>
          <cell r="D1167">
            <v>4</v>
          </cell>
          <cell r="E1167">
            <v>264.60000000000002</v>
          </cell>
          <cell r="F1167" t="str">
            <v>EQUIP E MAT ESPORTIVO</v>
          </cell>
          <cell r="G1167" t="str">
            <v>12 - ESTOQUE ALMOXARIFADO GERAL</v>
          </cell>
          <cell r="H1167" t="str">
            <v>Sim</v>
          </cell>
        </row>
        <row r="1168">
          <cell r="A1168" t="str">
            <v>ES12000207</v>
          </cell>
          <cell r="B1168" t="str">
            <v>KIT FAIXA ELASTICA MINI BAND - 3 FAIXAS</v>
          </cell>
          <cell r="C1168" t="str">
            <v>UNID</v>
          </cell>
          <cell r="D1168">
            <v>1</v>
          </cell>
          <cell r="E1168">
            <v>29.08</v>
          </cell>
          <cell r="F1168" t="str">
            <v>EQUIP E MAT ESPORTIVO</v>
          </cell>
          <cell r="G1168" t="str">
            <v>12 - ESTOQUE ALMOXARIFADO GERAL</v>
          </cell>
          <cell r="H1168" t="str">
            <v>Sim</v>
          </cell>
        </row>
        <row r="1169">
          <cell r="A1169" t="str">
            <v>ES12000100</v>
          </cell>
          <cell r="B1169" t="str">
            <v>PLACA DE TATAME PARA IOGA E PILATES - 1M X 1M COM 20MM DE ESPESSURA</v>
          </cell>
          <cell r="C1169" t="str">
            <v>UNID</v>
          </cell>
          <cell r="D1169">
            <v>0</v>
          </cell>
          <cell r="E1169">
            <v>0</v>
          </cell>
          <cell r="F1169" t="str">
            <v>EQUIP E MAT ESPORTIVO</v>
          </cell>
          <cell r="G1169" t="str">
            <v>12 - ESTOQUE ALMOXARIFADO GERAL</v>
          </cell>
          <cell r="H1169" t="str">
            <v>Sim</v>
          </cell>
        </row>
        <row r="1170">
          <cell r="A1170" t="str">
            <v>ES18000546</v>
          </cell>
          <cell r="B1170" t="str">
            <v>LIMA TIPO K NR 15 - 21 MM</v>
          </cell>
          <cell r="C1170" t="str">
            <v>PACOTE</v>
          </cell>
          <cell r="D1170">
            <v>0</v>
          </cell>
          <cell r="E1170">
            <v>0</v>
          </cell>
          <cell r="F1170" t="str">
            <v>EQUIP E MAT ODONTOLOGICO</v>
          </cell>
          <cell r="G1170" t="str">
            <v>12 - ESTOQUE ALMOXARIFADO GERAL</v>
          </cell>
          <cell r="H1170" t="str">
            <v>Sim</v>
          </cell>
        </row>
        <row r="1171">
          <cell r="A1171" t="str">
            <v>ES18000343</v>
          </cell>
          <cell r="B1171" t="str">
            <v>CABO PARA ESPELHO INTRABUCAL</v>
          </cell>
          <cell r="C1171" t="str">
            <v>UNID</v>
          </cell>
          <cell r="D1171">
            <v>0</v>
          </cell>
          <cell r="E1171">
            <v>0</v>
          </cell>
          <cell r="F1171" t="str">
            <v>EQUIP E MAT ODONTOLOGICO</v>
          </cell>
          <cell r="G1171" t="str">
            <v>12 - ESTOQUE ALMOXARIFADO GERAL</v>
          </cell>
          <cell r="H1171" t="str">
            <v>Sim</v>
          </cell>
        </row>
        <row r="1172">
          <cell r="A1172" t="str">
            <v>ES06000108</v>
          </cell>
          <cell r="B1172" t="str">
            <v>PAPEL ALUMINIO ROLO 30CM X 7,5M</v>
          </cell>
          <cell r="C1172" t="str">
            <v>ROLO</v>
          </cell>
          <cell r="D1172">
            <v>29</v>
          </cell>
          <cell r="E1172">
            <v>123.25</v>
          </cell>
          <cell r="F1172" t="str">
            <v>MATERIAL DESCARTAVEL COZINHA</v>
          </cell>
          <cell r="G1172" t="str">
            <v>12 - ESTOQUE ALMOXARIFADO GERAL</v>
          </cell>
          <cell r="H1172" t="str">
            <v>Sim</v>
          </cell>
        </row>
        <row r="1173">
          <cell r="A1173" t="str">
            <v>ES24000086</v>
          </cell>
          <cell r="B1173" t="str">
            <v>BOTINA DE SEGURANCA PRETA COM CADARCO BICO TIPO COMPOSITE NR 43</v>
          </cell>
          <cell r="C1173" t="str">
            <v>PARES</v>
          </cell>
          <cell r="D1173">
            <v>0</v>
          </cell>
          <cell r="E1173">
            <v>0</v>
          </cell>
          <cell r="F1173" t="str">
            <v>EQUIP PROTECAO INDIVIDUAL(EPI)</v>
          </cell>
          <cell r="G1173" t="str">
            <v>12 - ESTOQUE ALMOXARIFADO GERAL</v>
          </cell>
          <cell r="H1173" t="str">
            <v>Sim</v>
          </cell>
        </row>
        <row r="1174">
          <cell r="A1174" t="str">
            <v>ES18000758</v>
          </cell>
          <cell r="B1174" t="str">
            <v>APLICADOR DESCARTAVEL FINO  EMBALAGEM COM 100 UNIDADES</v>
          </cell>
          <cell r="C1174" t="str">
            <v>FRASCO</v>
          </cell>
          <cell r="D1174">
            <v>0</v>
          </cell>
          <cell r="E1174">
            <v>0</v>
          </cell>
          <cell r="F1174" t="str">
            <v>EQUIP E MAT MEDICO</v>
          </cell>
          <cell r="G1174" t="str">
            <v>12 - ESTOQUE ALMOXARIFADO GERAL</v>
          </cell>
          <cell r="H1174" t="str">
            <v>Sim</v>
          </cell>
        </row>
        <row r="1175">
          <cell r="A1175" t="str">
            <v>ES07000268</v>
          </cell>
          <cell r="B1175" t="str">
            <v>FITA SIANINHA NR 5 COR DOURADO - 100 METROS</v>
          </cell>
          <cell r="C1175" t="str">
            <v>UNID</v>
          </cell>
          <cell r="D1175">
            <v>0</v>
          </cell>
          <cell r="E1175">
            <v>0</v>
          </cell>
          <cell r="F1175" t="str">
            <v>ARTESANATO</v>
          </cell>
          <cell r="G1175" t="str">
            <v>12 - ESTOQUE ALMOXARIFADO GERAL</v>
          </cell>
          <cell r="H1175" t="str">
            <v>Sim</v>
          </cell>
        </row>
        <row r="1176">
          <cell r="A1176" t="str">
            <v>ES27000346</v>
          </cell>
          <cell r="B1176" t="str">
            <v>CAMISA MESA BRASIL COR VERDE TAM M</v>
          </cell>
          <cell r="C1176" t="str">
            <v>UNID</v>
          </cell>
          <cell r="D1176">
            <v>0</v>
          </cell>
          <cell r="E1176">
            <v>0</v>
          </cell>
          <cell r="F1176" t="str">
            <v>UNIFORME</v>
          </cell>
          <cell r="G1176" t="str">
            <v>12 - ESTOQUE ALMOXARIFADO GERAL</v>
          </cell>
          <cell r="H1176" t="str">
            <v>Sim</v>
          </cell>
        </row>
        <row r="1177">
          <cell r="A1177" t="str">
            <v>ES15000083</v>
          </cell>
          <cell r="B1177" t="str">
            <v>LIMPADOR MULTIUSO EMBALAGEM 500 ML</v>
          </cell>
          <cell r="C1177" t="str">
            <v>UNID</v>
          </cell>
          <cell r="D1177">
            <v>0</v>
          </cell>
          <cell r="E1177">
            <v>0</v>
          </cell>
          <cell r="F1177" t="str">
            <v>EQUIP E MAT HIGIENE E LIMPEZA</v>
          </cell>
          <cell r="G1177" t="str">
            <v>12 - ESTOQUE ALMOXARIFADO GERAL</v>
          </cell>
          <cell r="H1177" t="str">
            <v>Sim</v>
          </cell>
        </row>
        <row r="1178">
          <cell r="A1178" t="str">
            <v>ES24000191</v>
          </cell>
          <cell r="B1178" t="str">
            <v>LUVA DE MALHA TRICOTADA PIGMENTADA</v>
          </cell>
          <cell r="C1178" t="str">
            <v>PARES</v>
          </cell>
          <cell r="D1178">
            <v>0</v>
          </cell>
          <cell r="E1178">
            <v>0</v>
          </cell>
          <cell r="F1178" t="str">
            <v>EQUIP PROTECAO INDIVIDUAL(EPI)</v>
          </cell>
          <cell r="G1178" t="str">
            <v>12 - ESTOQUE ALMOXARIFADO GERAL</v>
          </cell>
          <cell r="H1178" t="str">
            <v>Sim</v>
          </cell>
        </row>
        <row r="1179">
          <cell r="A1179" t="str">
            <v>ES15000013</v>
          </cell>
          <cell r="B1179" t="str">
            <v>AMACIANTE DE ROUPA 2 LITROS</v>
          </cell>
          <cell r="C1179" t="str">
            <v>UNID</v>
          </cell>
          <cell r="D1179">
            <v>15</v>
          </cell>
          <cell r="E1179">
            <v>85.02</v>
          </cell>
          <cell r="F1179" t="str">
            <v>EQUIP E MAT HIGIENE E LIMPEZA</v>
          </cell>
          <cell r="G1179" t="str">
            <v>12 - ESTOQUE ALMOXARIFADO GERAL</v>
          </cell>
          <cell r="H1179" t="str">
            <v>Sim</v>
          </cell>
        </row>
        <row r="1180">
          <cell r="A1180" t="str">
            <v>ES09000577</v>
          </cell>
          <cell r="B1180" t="str">
            <v>TERMINAL TIPO PINO VERMELHO PARA CABO 1,5MM</v>
          </cell>
          <cell r="C1180" t="str">
            <v>UNID</v>
          </cell>
          <cell r="D1180">
            <v>181</v>
          </cell>
          <cell r="E1180">
            <v>27.15</v>
          </cell>
          <cell r="F1180" t="str">
            <v>EQUIP E MAT ELETRICO</v>
          </cell>
          <cell r="G1180" t="str">
            <v>12 - ESTOQUE ALMOXARIFADO GERAL</v>
          </cell>
          <cell r="H1180" t="str">
            <v>Sim</v>
          </cell>
        </row>
        <row r="1181">
          <cell r="A1181" t="str">
            <v>ES09000158</v>
          </cell>
          <cell r="B1181" t="str">
            <v>CONTATOR CWM 50X220V</v>
          </cell>
          <cell r="C1181" t="str">
            <v>UNID</v>
          </cell>
          <cell r="D1181">
            <v>17</v>
          </cell>
          <cell r="E1181">
            <v>2104.56</v>
          </cell>
          <cell r="F1181" t="str">
            <v>EQUIP E MAT ELETRICO</v>
          </cell>
          <cell r="G1181" t="str">
            <v>12 - ESTOQUE ALMOXARIFADO GERAL</v>
          </cell>
          <cell r="H1181" t="str">
            <v>Sim</v>
          </cell>
        </row>
        <row r="1182">
          <cell r="A1182" t="str">
            <v>ES05000039</v>
          </cell>
          <cell r="B1182" t="str">
            <v>REFIL PARA PRE-FILTRO WALTER</v>
          </cell>
          <cell r="C1182" t="str">
            <v>UNID</v>
          </cell>
          <cell r="D1182">
            <v>1</v>
          </cell>
          <cell r="E1182">
            <v>31.28</v>
          </cell>
          <cell r="F1182" t="str">
            <v>FERRAMENTAS E FERRAGENS</v>
          </cell>
          <cell r="G1182" t="str">
            <v>12 - ESTOQUE ALMOXARIFADO GERAL</v>
          </cell>
          <cell r="H1182" t="str">
            <v>Sim</v>
          </cell>
        </row>
        <row r="1183">
          <cell r="A1183" t="str">
            <v>ES09000276</v>
          </cell>
          <cell r="B1183" t="str">
            <v>ESPIRAL ORGANIZADOR DE CABOS 3/4" PRETO PCT 2 M</v>
          </cell>
          <cell r="C1183" t="str">
            <v>UNID</v>
          </cell>
          <cell r="D1183">
            <v>0</v>
          </cell>
          <cell r="E1183">
            <v>0</v>
          </cell>
          <cell r="F1183" t="str">
            <v>EQUIP E MAT ELETRICO</v>
          </cell>
          <cell r="G1183" t="str">
            <v>12 - ESTOQUE ALMOXARIFADO GERAL</v>
          </cell>
          <cell r="H1183" t="str">
            <v>Sim</v>
          </cell>
        </row>
        <row r="1184">
          <cell r="A1184" t="str">
            <v>ES09000558</v>
          </cell>
          <cell r="B1184" t="str">
            <v>TAMPA DE EXTREMIDADES SISTEMA X 20 X 10</v>
          </cell>
          <cell r="C1184" t="str">
            <v>UNID</v>
          </cell>
          <cell r="D1184">
            <v>0</v>
          </cell>
          <cell r="E1184">
            <v>0</v>
          </cell>
          <cell r="F1184" t="str">
            <v>EQUIP E MAT ELETRICO</v>
          </cell>
          <cell r="G1184" t="str">
            <v>12 - ESTOQUE ALMOXARIFADO GERAL</v>
          </cell>
          <cell r="H1184" t="str">
            <v>Sim</v>
          </cell>
        </row>
        <row r="1185">
          <cell r="A1185" t="str">
            <v>ES11000371</v>
          </cell>
          <cell r="B1185" t="str">
            <v>REGUA 30 CENTIMETROS</v>
          </cell>
          <cell r="C1185" t="str">
            <v>UNID</v>
          </cell>
          <cell r="D1185">
            <v>1557</v>
          </cell>
          <cell r="E1185">
            <v>1152.18</v>
          </cell>
          <cell r="F1185" t="str">
            <v>MATERIAL DE ESCRITORIO</v>
          </cell>
          <cell r="G1185" t="str">
            <v>12 - ESTOQUE ALMOXARIFADO GERAL</v>
          </cell>
          <cell r="H1185" t="str">
            <v>Sim</v>
          </cell>
        </row>
        <row r="1186">
          <cell r="A1186" t="str">
            <v>ES11000074</v>
          </cell>
          <cell r="B1186" t="str">
            <v>CANETA HIDROCOR VERMELHA</v>
          </cell>
          <cell r="C1186" t="str">
            <v>UNID</v>
          </cell>
          <cell r="D1186">
            <v>0</v>
          </cell>
          <cell r="E1186">
            <v>0</v>
          </cell>
          <cell r="F1186" t="str">
            <v>MATERIAL DE ESCRITORIO</v>
          </cell>
          <cell r="G1186" t="str">
            <v>12 - ESTOQUE ALMOXARIFADO GERAL</v>
          </cell>
          <cell r="H1186" t="str">
            <v>Sim</v>
          </cell>
        </row>
        <row r="1187">
          <cell r="A1187" t="str">
            <v>ES09000488</v>
          </cell>
          <cell r="B1187" t="str">
            <v>REATOR ELETRONICO BIVOLT 1X16W 127/220V</v>
          </cell>
          <cell r="C1187" t="str">
            <v>UNID</v>
          </cell>
          <cell r="D1187">
            <v>0</v>
          </cell>
          <cell r="E1187">
            <v>0</v>
          </cell>
          <cell r="F1187" t="str">
            <v>EQUIP E MAT ELETRICO</v>
          </cell>
          <cell r="G1187" t="str">
            <v>12 - ESTOQUE ALMOXARIFADO GERAL</v>
          </cell>
          <cell r="H1187" t="str">
            <v>Sim</v>
          </cell>
        </row>
        <row r="1188">
          <cell r="A1188" t="str">
            <v>ES24000211</v>
          </cell>
          <cell r="B1188" t="str">
            <v>LUVA ISOLANTE CLASSE 00 - 2,5KV TAM GG - Nº 11</v>
          </cell>
          <cell r="C1188" t="str">
            <v>PARES</v>
          </cell>
          <cell r="D1188">
            <v>10</v>
          </cell>
          <cell r="E1188">
            <v>1313.3</v>
          </cell>
          <cell r="F1188" t="str">
            <v>EQUIP PROTECAO INDIVIDUAL(EPI)</v>
          </cell>
          <cell r="G1188" t="str">
            <v>12 - ESTOQUE ALMOXARIFADO GERAL</v>
          </cell>
          <cell r="H1188" t="str">
            <v>Sim</v>
          </cell>
        </row>
        <row r="1189">
          <cell r="A1189" t="str">
            <v>ES27000662</v>
          </cell>
          <cell r="B1189" t="str">
            <v>CAMISETA REGATA COLEGIO SESC TAM GG</v>
          </cell>
          <cell r="C1189" t="str">
            <v>UNID</v>
          </cell>
          <cell r="D1189">
            <v>7</v>
          </cell>
          <cell r="E1189">
            <v>105</v>
          </cell>
          <cell r="F1189" t="str">
            <v>UNIFORME</v>
          </cell>
          <cell r="G1189" t="str">
            <v>12 - ESTOQUE ALMOXARIFADO GERAL</v>
          </cell>
          <cell r="H1189" t="str">
            <v>Sim</v>
          </cell>
        </row>
        <row r="1190">
          <cell r="A1190" t="str">
            <v>ES27000499</v>
          </cell>
          <cell r="B1190" t="str">
            <v>CAMISA REDE SESC COSTURANDO VIDAS TAM G</v>
          </cell>
          <cell r="C1190" t="str">
            <v>UNID</v>
          </cell>
          <cell r="D1190">
            <v>0</v>
          </cell>
          <cell r="E1190">
            <v>0</v>
          </cell>
          <cell r="F1190" t="str">
            <v>UNIFORME</v>
          </cell>
          <cell r="G1190" t="str">
            <v>12 - ESTOQUE ALMOXARIFADO GERAL</v>
          </cell>
          <cell r="H1190" t="str">
            <v>Sim</v>
          </cell>
        </row>
        <row r="1191">
          <cell r="A1191" t="str">
            <v>ES13000007</v>
          </cell>
          <cell r="B1191" t="str">
            <v>CAFE EM PO - PCTE 500 GR.</v>
          </cell>
          <cell r="C1191" t="str">
            <v>UNID</v>
          </cell>
          <cell r="D1191">
            <v>190</v>
          </cell>
          <cell r="E1191">
            <v>2185.0500000000002</v>
          </cell>
          <cell r="F1191" t="str">
            <v>AGUA GENEROS ALIMENTICIOS</v>
          </cell>
          <cell r="G1191" t="str">
            <v>12 - ESTOQUE ALMOXARIFADO GERAL</v>
          </cell>
          <cell r="H1191" t="str">
            <v>Sim</v>
          </cell>
        </row>
        <row r="1192">
          <cell r="A1192" t="str">
            <v>ES12000090</v>
          </cell>
          <cell r="B1192" t="str">
            <v>REDE DE TENIS 12,80 X 1,10 M</v>
          </cell>
          <cell r="C1192" t="str">
            <v>UNID</v>
          </cell>
          <cell r="D1192">
            <v>0</v>
          </cell>
          <cell r="E1192">
            <v>0</v>
          </cell>
          <cell r="F1192" t="str">
            <v>EQUIP E MAT ESPORTIVO</v>
          </cell>
          <cell r="G1192" t="str">
            <v>12 - ESTOQUE ALMOXARIFADO GERAL</v>
          </cell>
          <cell r="H1192" t="str">
            <v>Sim</v>
          </cell>
        </row>
        <row r="1193">
          <cell r="A1193" t="str">
            <v>ES27000239</v>
          </cell>
          <cell r="B1193" t="str">
            <v>CALCA SOCIAL MASCULINO AZUL MARINHO TAM 40</v>
          </cell>
          <cell r="C1193" t="str">
            <v>UNID</v>
          </cell>
          <cell r="D1193">
            <v>2</v>
          </cell>
          <cell r="E1193">
            <v>120.01</v>
          </cell>
          <cell r="F1193" t="str">
            <v>UNIFORME</v>
          </cell>
          <cell r="G1193" t="str">
            <v>12 - ESTOQUE ALMOXARIFADO GERAL</v>
          </cell>
          <cell r="H1193" t="str">
            <v>Sim</v>
          </cell>
        </row>
        <row r="1194">
          <cell r="A1194" t="str">
            <v>ES07000006</v>
          </cell>
          <cell r="B1194" t="str">
            <v>AGULHA PARA BORDAR DE ACO NIQUELADO NR 6 - PCTE 20 UNIDADES</v>
          </cell>
          <cell r="C1194" t="str">
            <v>UNID</v>
          </cell>
          <cell r="D1194">
            <v>167</v>
          </cell>
          <cell r="E1194">
            <v>444.22</v>
          </cell>
          <cell r="F1194" t="str">
            <v>ARTESANATO</v>
          </cell>
          <cell r="G1194" t="str">
            <v>12 - ESTOQUE ALMOXARIFADO GERAL</v>
          </cell>
          <cell r="H1194" t="str">
            <v>Sim</v>
          </cell>
        </row>
        <row r="1195">
          <cell r="A1195" t="str">
            <v>ES07000371</v>
          </cell>
          <cell r="B1195" t="str">
            <v>LINHA PARA BORDAR ALGODAO EGIPCIO COR VERDE ESCURO - 240 METROS</v>
          </cell>
          <cell r="C1195" t="str">
            <v>UNID</v>
          </cell>
          <cell r="D1195">
            <v>0</v>
          </cell>
          <cell r="E1195">
            <v>0</v>
          </cell>
          <cell r="F1195" t="str">
            <v>ARTESANATO</v>
          </cell>
          <cell r="G1195" t="str">
            <v>12 - ESTOQUE ALMOXARIFADO GERAL</v>
          </cell>
          <cell r="H1195" t="str">
            <v>Sim</v>
          </cell>
        </row>
        <row r="1196">
          <cell r="A1196" t="str">
            <v>ES07000125</v>
          </cell>
          <cell r="B1196" t="str">
            <v>CONTAS DE ACRILICO LEITOSO MOD BOLA 8MM COR VERDE BANDEIRA BRILHANTE - PCT 500G</v>
          </cell>
          <cell r="C1196" t="str">
            <v>PACOTE</v>
          </cell>
          <cell r="D1196">
            <v>0</v>
          </cell>
          <cell r="E1196">
            <v>0</v>
          </cell>
          <cell r="F1196" t="str">
            <v>ARTESANATO</v>
          </cell>
          <cell r="G1196" t="str">
            <v>12 - ESTOQUE ALMOXARIFADO GERAL</v>
          </cell>
          <cell r="H1196" t="str">
            <v>Sim</v>
          </cell>
        </row>
        <row r="1197">
          <cell r="A1197" t="str">
            <v>ES27000554</v>
          </cell>
          <cell r="B1197" t="str">
            <v>CAMISA SOCIAL MASCULINO MANGA LONGA COR BRANCA - TAM GG</v>
          </cell>
          <cell r="C1197" t="str">
            <v>UNID</v>
          </cell>
          <cell r="D1197">
            <v>0</v>
          </cell>
          <cell r="E1197">
            <v>0</v>
          </cell>
          <cell r="F1197" t="str">
            <v>UNIFORME</v>
          </cell>
          <cell r="G1197" t="str">
            <v>12 - ESTOQUE ALMOXARIFADO GERAL</v>
          </cell>
          <cell r="H1197" t="str">
            <v>Sim</v>
          </cell>
        </row>
        <row r="1198">
          <cell r="A1198" t="str">
            <v>ES27000282</v>
          </cell>
          <cell r="B1198" t="str">
            <v>CAMISA ACAO COMUNITARIA ADOLESCENTES TAM P</v>
          </cell>
          <cell r="C1198" t="str">
            <v>UNID</v>
          </cell>
          <cell r="D1198">
            <v>142</v>
          </cell>
          <cell r="E1198">
            <v>1107.5999999999999</v>
          </cell>
          <cell r="F1198" t="str">
            <v>UNIFORME</v>
          </cell>
          <cell r="G1198" t="str">
            <v>12 - ESTOQUE ALMOXARIFADO GERAL</v>
          </cell>
          <cell r="H1198" t="str">
            <v>Sim</v>
          </cell>
        </row>
        <row r="1199">
          <cell r="A1199" t="str">
            <v>ES27000564</v>
          </cell>
          <cell r="B1199" t="str">
            <v>CAMISA TURISMO SOCIAL VIAJE COM O SESC COR BRANCA TAM P</v>
          </cell>
          <cell r="C1199" t="str">
            <v>UNID</v>
          </cell>
          <cell r="D1199">
            <v>24</v>
          </cell>
          <cell r="E1199">
            <v>403.2</v>
          </cell>
          <cell r="F1199" t="str">
            <v>UNIFORME</v>
          </cell>
          <cell r="G1199" t="str">
            <v>12 - ESTOQUE ALMOXARIFADO GERAL</v>
          </cell>
          <cell r="H1199" t="str">
            <v>Sim</v>
          </cell>
        </row>
        <row r="1200">
          <cell r="A1200" t="str">
            <v>ES07000734</v>
          </cell>
          <cell r="B1200" t="str">
            <v>NECESSAIRE PORTA OBJETO TIPO LANCHEIRA COM ALCA - DIMENSAO 26 X 20 X 24</v>
          </cell>
          <cell r="C1200" t="str">
            <v>UNID</v>
          </cell>
          <cell r="D1200">
            <v>72</v>
          </cell>
          <cell r="E1200">
            <v>640.79999999999995</v>
          </cell>
          <cell r="F1200" t="str">
            <v>EQUIP E MAT DECORACAO</v>
          </cell>
          <cell r="G1200" t="str">
            <v>12 - ESTOQUE ALMOXARIFADO GERAL</v>
          </cell>
          <cell r="H1200" t="str">
            <v>Sim</v>
          </cell>
        </row>
        <row r="1201">
          <cell r="A1201" t="str">
            <v>ES07000729</v>
          </cell>
          <cell r="B1201" t="str">
            <v>CANECA LOGO CONSUMA COM CONSCIENCIA - EXT LARANJA INT VERDE</v>
          </cell>
          <cell r="C1201" t="str">
            <v>UNID</v>
          </cell>
          <cell r="D1201">
            <v>656</v>
          </cell>
          <cell r="E1201">
            <v>10580.5</v>
          </cell>
          <cell r="F1201" t="str">
            <v>EQUIP E MAT DECORACAO</v>
          </cell>
          <cell r="G1201" t="str">
            <v>12 - ESTOQUE ALMOXARIFADO GERAL</v>
          </cell>
          <cell r="H1201" t="str">
            <v>Sim</v>
          </cell>
        </row>
        <row r="1202">
          <cell r="A1202" t="str">
            <v>ES12000114</v>
          </cell>
          <cell r="B1202" t="str">
            <v>ANILHA OLIMPICA 02 KG</v>
          </cell>
          <cell r="C1202" t="str">
            <v>UNID</v>
          </cell>
          <cell r="D1202">
            <v>0</v>
          </cell>
          <cell r="E1202">
            <v>0</v>
          </cell>
          <cell r="F1202" t="str">
            <v>EQUIP E MAT ESPORTIVO</v>
          </cell>
          <cell r="G1202" t="str">
            <v>12 - ESTOQUE ALMOXARIFADO GERAL</v>
          </cell>
          <cell r="H1202" t="str">
            <v>Sim</v>
          </cell>
        </row>
        <row r="1203">
          <cell r="A1203" t="str">
            <v>ES12000199</v>
          </cell>
          <cell r="B1203" t="str">
            <v>BOLA SUICA 65 CM</v>
          </cell>
          <cell r="C1203" t="str">
            <v>UNID</v>
          </cell>
          <cell r="D1203">
            <v>0</v>
          </cell>
          <cell r="E1203">
            <v>0</v>
          </cell>
          <cell r="F1203" t="str">
            <v>EQUIP E MAT ESPORTIVO</v>
          </cell>
          <cell r="G1203" t="str">
            <v>12 - ESTOQUE ALMOXARIFADO GERAL</v>
          </cell>
          <cell r="H1203" t="str">
            <v>Sim</v>
          </cell>
        </row>
        <row r="1204">
          <cell r="A1204" t="str">
            <v>ES09000515</v>
          </cell>
          <cell r="B1204" t="str">
            <v>REFLETOR DE LED 50W RGB COM CONTROLE</v>
          </cell>
          <cell r="C1204" t="str">
            <v>UNID</v>
          </cell>
          <cell r="D1204">
            <v>0</v>
          </cell>
          <cell r="E1204">
            <v>0</v>
          </cell>
          <cell r="F1204" t="str">
            <v>EQUIP E MAT ELETRICO</v>
          </cell>
          <cell r="G1204" t="str">
            <v>12 - ESTOQUE ALMOXARIFADO GERAL</v>
          </cell>
          <cell r="H1204" t="str">
            <v>Sim</v>
          </cell>
        </row>
        <row r="1205">
          <cell r="A1205" t="str">
            <v>ES18000749</v>
          </cell>
          <cell r="B1205" t="str">
            <v>ANESTESICO LOCAL INJETAVEL ARTICAINE 4%  COM VASO CONSTRITOR EPINEFRINA CX 50 UNID</v>
          </cell>
          <cell r="C1205" t="str">
            <v>CX</v>
          </cell>
          <cell r="D1205">
            <v>1</v>
          </cell>
          <cell r="E1205">
            <v>0</v>
          </cell>
          <cell r="F1205" t="str">
            <v>EQUIP E MAT ODONTOLOGICO</v>
          </cell>
          <cell r="G1205" t="str">
            <v>12 - ESTOQUE ALMOXARIFADO GERAL</v>
          </cell>
          <cell r="H1205" t="str">
            <v>Sim</v>
          </cell>
        </row>
        <row r="1206">
          <cell r="A1206" t="str">
            <v>ES18000692</v>
          </cell>
          <cell r="B1206" t="str">
            <v>ACIDO FOSFORICO EM GEL A 37% - EMB. 03 SERINGAS</v>
          </cell>
          <cell r="C1206" t="str">
            <v>UNID</v>
          </cell>
          <cell r="D1206">
            <v>0</v>
          </cell>
          <cell r="E1206">
            <v>0</v>
          </cell>
          <cell r="F1206" t="str">
            <v>EQUIP E MAT ODONTOLOGICO</v>
          </cell>
          <cell r="G1206" t="str">
            <v>12 - ESTOQUE ALMOXARIFADO GERAL</v>
          </cell>
          <cell r="H1206" t="str">
            <v>Sim</v>
          </cell>
        </row>
        <row r="1207">
          <cell r="A1207" t="str">
            <v>ES24000344</v>
          </cell>
          <cell r="B1207" t="str">
            <v>SAPATO OCUPACIONAL IMPERMEAVEL EM EVA SEM CADARCO NA COR BRANCO NR 39</v>
          </cell>
          <cell r="C1207" t="str">
            <v>PARES</v>
          </cell>
          <cell r="D1207">
            <v>6</v>
          </cell>
          <cell r="E1207">
            <v>450.3</v>
          </cell>
          <cell r="F1207" t="str">
            <v>EQUIP PROTECAO INDIVIDUAL(EPI)</v>
          </cell>
          <cell r="G1207" t="str">
            <v>12 - ESTOQUE ALMOXARIFADO GERAL</v>
          </cell>
          <cell r="H1207" t="str">
            <v>Sim</v>
          </cell>
        </row>
        <row r="1208">
          <cell r="A1208" t="str">
            <v>ES09000467</v>
          </cell>
          <cell r="B1208" t="str">
            <v>PLUG FEMEA 2P+T PB NBR 14136 20A 250V</v>
          </cell>
          <cell r="C1208" t="str">
            <v>UNID</v>
          </cell>
          <cell r="D1208">
            <v>35</v>
          </cell>
          <cell r="E1208">
            <v>165.11</v>
          </cell>
          <cell r="F1208" t="str">
            <v>EQUIP E MAT ELETRICO</v>
          </cell>
          <cell r="G1208" t="str">
            <v>12 - ESTOQUE ALMOXARIFADO GERAL</v>
          </cell>
          <cell r="H1208" t="str">
            <v>Sim</v>
          </cell>
        </row>
        <row r="1209">
          <cell r="A1209" t="str">
            <v>ES11000067</v>
          </cell>
          <cell r="B1209" t="str">
            <v>CANETA FIXA COM CORRENTE</v>
          </cell>
          <cell r="C1209" t="str">
            <v>UNID</v>
          </cell>
          <cell r="D1209">
            <v>50</v>
          </cell>
          <cell r="E1209">
            <v>1000</v>
          </cell>
          <cell r="F1209" t="str">
            <v>MATERIAL DE ESCRITORIO</v>
          </cell>
          <cell r="G1209" t="str">
            <v>12 - ESTOQUE ALMOXARIFADO GERAL</v>
          </cell>
          <cell r="H1209" t="str">
            <v>Sim</v>
          </cell>
        </row>
        <row r="1210">
          <cell r="A1210" t="str">
            <v>ES06000120</v>
          </cell>
          <cell r="B1210" t="str">
            <v>COLHER DE SOPA INOX</v>
          </cell>
          <cell r="C1210" t="str">
            <v>UN</v>
          </cell>
          <cell r="D1210">
            <v>133</v>
          </cell>
          <cell r="E1210">
            <v>399</v>
          </cell>
          <cell r="F1210" t="str">
            <v>UTENSILIOS DE COZINHA</v>
          </cell>
          <cell r="G1210" t="str">
            <v>12 - ESTOQUE ALMOXARIFADO GERAL</v>
          </cell>
          <cell r="H1210" t="str">
            <v>Sim</v>
          </cell>
        </row>
        <row r="1211">
          <cell r="A1211" t="str">
            <v>ES27000834</v>
          </cell>
          <cell r="B1211" t="str">
            <v>AGASALHO COLEGIO SESC - TAM P AO GG</v>
          </cell>
          <cell r="C1211" t="str">
            <v>UNID</v>
          </cell>
          <cell r="D1211">
            <v>8</v>
          </cell>
          <cell r="E1211">
            <v>168</v>
          </cell>
          <cell r="F1211" t="str">
            <v>UNIFORME</v>
          </cell>
          <cell r="G1211" t="str">
            <v>12 - ESTOQUE ALMOXARIFADO GERAL</v>
          </cell>
          <cell r="H1211" t="str">
            <v>Sim</v>
          </cell>
        </row>
        <row r="1212">
          <cell r="A1212" t="str">
            <v>ES15000124</v>
          </cell>
          <cell r="B1212" t="str">
            <v>RODO PARA CHAO 40 A 45 CM</v>
          </cell>
          <cell r="C1212" t="str">
            <v>UNID</v>
          </cell>
          <cell r="D1212">
            <v>0</v>
          </cell>
          <cell r="E1212">
            <v>0</v>
          </cell>
          <cell r="F1212" t="str">
            <v>EQUIP E MAT HIGIENE E LIMPEZA</v>
          </cell>
          <cell r="G1212" t="str">
            <v>12 - ESTOQUE ALMOXARIFADO GERAL</v>
          </cell>
          <cell r="H1212" t="str">
            <v>Sim</v>
          </cell>
        </row>
        <row r="1213">
          <cell r="A1213" t="str">
            <v>ES15000058</v>
          </cell>
          <cell r="B1213" t="str">
            <v>DISPENSER MULTI USO PARA PAPEL TOALHA</v>
          </cell>
          <cell r="C1213" t="str">
            <v>UNID</v>
          </cell>
          <cell r="D1213">
            <v>79</v>
          </cell>
          <cell r="E1213">
            <v>2149.14</v>
          </cell>
          <cell r="F1213" t="str">
            <v>EQUIP E MAT HIGIENE E LIMPEZA</v>
          </cell>
          <cell r="G1213" t="str">
            <v>12 - ESTOQUE ALMOXARIFADO GERAL</v>
          </cell>
          <cell r="H1213" t="str">
            <v>Sim</v>
          </cell>
        </row>
        <row r="1214">
          <cell r="A1214" t="str">
            <v>ES05000091</v>
          </cell>
          <cell r="B1214" t="str">
            <v>CAIXA DE PASSAGEM OITAVADA COM FUNDO</v>
          </cell>
          <cell r="C1214" t="str">
            <v>UNID</v>
          </cell>
          <cell r="D1214">
            <v>45</v>
          </cell>
          <cell r="E1214">
            <v>166.73</v>
          </cell>
          <cell r="F1214" t="str">
            <v>MATERIAL CONSTRUCAO E REFORMA</v>
          </cell>
          <cell r="G1214" t="str">
            <v>12 - ESTOQUE ALMOXARIFADO GERAL</v>
          </cell>
          <cell r="H1214" t="str">
            <v>Sim</v>
          </cell>
        </row>
        <row r="1215">
          <cell r="A1215" t="str">
            <v>ES15000019</v>
          </cell>
          <cell r="B1215" t="str">
            <v>BALDE OVAL DE 14 LITROS</v>
          </cell>
          <cell r="C1215" t="str">
            <v>UNID</v>
          </cell>
          <cell r="D1215">
            <v>8</v>
          </cell>
          <cell r="E1215">
            <v>214.88</v>
          </cell>
          <cell r="F1215" t="str">
            <v>EQUIP E MAT HIGIENE E LIMPEZA</v>
          </cell>
          <cell r="G1215" t="str">
            <v>12 - ESTOQUE ALMOXARIFADO GERAL</v>
          </cell>
          <cell r="H1215" t="str">
            <v>Sim</v>
          </cell>
        </row>
        <row r="1216">
          <cell r="A1216" t="str">
            <v>ES15000026</v>
          </cell>
          <cell r="B1216" t="str">
            <v>BUCHA DUPLA FACE VERDE E AMARELA</v>
          </cell>
          <cell r="C1216" t="str">
            <v>UNID</v>
          </cell>
          <cell r="D1216">
            <v>1216</v>
          </cell>
          <cell r="E1216">
            <v>1025.1199999999999</v>
          </cell>
          <cell r="F1216" t="str">
            <v>EQUIP E MAT HIGIENE E LIMPEZA</v>
          </cell>
          <cell r="G1216" t="str">
            <v>12 - ESTOQUE ALMOXARIFADO GERAL</v>
          </cell>
          <cell r="H1216" t="str">
            <v>Sim</v>
          </cell>
        </row>
        <row r="1217">
          <cell r="A1217" t="str">
            <v>ES09000556</v>
          </cell>
          <cell r="B1217" t="str">
            <v>TAMPA CEGA CONDULETE ALUMINIO 3/4</v>
          </cell>
          <cell r="C1217" t="str">
            <v>UNID</v>
          </cell>
          <cell r="D1217">
            <v>24</v>
          </cell>
          <cell r="E1217">
            <v>73.680000000000007</v>
          </cell>
          <cell r="F1217" t="str">
            <v>EQUIP E MAT ELETRICO</v>
          </cell>
          <cell r="G1217" t="str">
            <v>12 - ESTOQUE ALMOXARIFADO GERAL</v>
          </cell>
          <cell r="H1217" t="str">
            <v>Sim</v>
          </cell>
        </row>
        <row r="1218">
          <cell r="A1218" t="str">
            <v>ES11000111</v>
          </cell>
          <cell r="B1218" t="str">
            <v>COLA COLORIDA</v>
          </cell>
          <cell r="C1218" t="str">
            <v>UNID</v>
          </cell>
          <cell r="D1218">
            <v>333</v>
          </cell>
          <cell r="E1218">
            <v>2319.9299999999998</v>
          </cell>
          <cell r="F1218" t="str">
            <v>MATERIAL DE ESCRITORIO</v>
          </cell>
          <cell r="G1218" t="str">
            <v>12 - ESTOQUE ALMOXARIFADO GERAL</v>
          </cell>
          <cell r="H1218" t="str">
            <v>Sim</v>
          </cell>
        </row>
        <row r="1219">
          <cell r="A1219" t="str">
            <v>ES11000234</v>
          </cell>
          <cell r="B1219" t="str">
            <v>PAPEL CARTAO FOSCO LARANJA PACOTE 10 FOLHAS</v>
          </cell>
          <cell r="C1219" t="str">
            <v>PACOTE</v>
          </cell>
          <cell r="D1219">
            <v>144</v>
          </cell>
          <cell r="E1219">
            <v>409.59</v>
          </cell>
          <cell r="F1219" t="str">
            <v>MATERIAL DE ESCRITORIO</v>
          </cell>
          <cell r="G1219" t="str">
            <v>12 - ESTOQUE ALMOXARIFADO GERAL</v>
          </cell>
          <cell r="H1219" t="str">
            <v>Sim</v>
          </cell>
        </row>
        <row r="1220">
          <cell r="A1220" t="str">
            <v>ES11000174</v>
          </cell>
          <cell r="B1220" t="str">
            <v>FOLHA EM EVA 600X400 ROSA LAVAVEL PACOTE COM 10 UNIDADES</v>
          </cell>
          <cell r="C1220" t="str">
            <v>PACOTE</v>
          </cell>
          <cell r="D1220">
            <v>0</v>
          </cell>
          <cell r="E1220">
            <v>0</v>
          </cell>
          <cell r="F1220" t="str">
            <v>MATERIAL DE ESCRITORIO</v>
          </cell>
          <cell r="G1220" t="str">
            <v>12 - ESTOQUE ALMOXARIFADO GERAL</v>
          </cell>
          <cell r="H1220" t="str">
            <v>Sim</v>
          </cell>
        </row>
        <row r="1221">
          <cell r="A1221" t="str">
            <v>ES09000344</v>
          </cell>
          <cell r="B1221" t="str">
            <v>LAMPADA FLUORESCENTE TUBULAR T5 28W COR: BRANCO LUZ DO DIA S850</v>
          </cell>
          <cell r="C1221" t="str">
            <v>UNID</v>
          </cell>
          <cell r="D1221">
            <v>0</v>
          </cell>
          <cell r="E1221">
            <v>0</v>
          </cell>
          <cell r="F1221" t="str">
            <v>EQUIP E MAT ELETRICO</v>
          </cell>
          <cell r="G1221" t="str">
            <v>12 - ESTOQUE ALMOXARIFADO GERAL</v>
          </cell>
          <cell r="H1221" t="str">
            <v>Sim</v>
          </cell>
        </row>
        <row r="1222">
          <cell r="A1222" t="str">
            <v>ES09000568</v>
          </cell>
          <cell r="B1222" t="str">
            <v>TERMINAL DE MUFLA</v>
          </cell>
          <cell r="C1222" t="str">
            <v>UNID</v>
          </cell>
          <cell r="D1222">
            <v>0</v>
          </cell>
          <cell r="E1222">
            <v>0</v>
          </cell>
          <cell r="F1222" t="str">
            <v>EQUIP E MAT ELETRICO</v>
          </cell>
          <cell r="G1222" t="str">
            <v>12 - ESTOQUE ALMOXARIFADO GERAL</v>
          </cell>
          <cell r="H1222" t="str">
            <v>Sim</v>
          </cell>
        </row>
        <row r="1223">
          <cell r="A1223" t="str">
            <v>ES24000154</v>
          </cell>
          <cell r="B1223" t="str">
            <v>COLETE BRIGADISTA ORGANICO - TAMANHO M</v>
          </cell>
          <cell r="C1223" t="str">
            <v>UNID</v>
          </cell>
          <cell r="D1223">
            <v>39</v>
          </cell>
          <cell r="E1223">
            <v>1946.1</v>
          </cell>
          <cell r="F1223" t="str">
            <v>EQUIP PROTECAO INDIVIDUAL(EPI)</v>
          </cell>
          <cell r="G1223" t="str">
            <v>12 - ESTOQUE ALMOXARIFADO GERAL</v>
          </cell>
          <cell r="H1223" t="str">
            <v>Sim</v>
          </cell>
        </row>
        <row r="1224">
          <cell r="A1224" t="str">
            <v>ES27000593</v>
          </cell>
          <cell r="B1224" t="str">
            <v>CAMISA UNISSEX CRIAR  SESC - COR VERDE - TAM 06</v>
          </cell>
          <cell r="C1224" t="str">
            <v>UNID</v>
          </cell>
          <cell r="D1224">
            <v>0</v>
          </cell>
          <cell r="E1224">
            <v>0</v>
          </cell>
          <cell r="F1224" t="str">
            <v>UNIFORME</v>
          </cell>
          <cell r="G1224" t="str">
            <v>12 - ESTOQUE ALMOXARIFADO GERAL</v>
          </cell>
          <cell r="H1224" t="str">
            <v>Sim</v>
          </cell>
        </row>
        <row r="1225">
          <cell r="A1225" t="str">
            <v>ES12000055</v>
          </cell>
          <cell r="B1225" t="str">
            <v>HALTERES EMBORRACHADOS 4 KG</v>
          </cell>
          <cell r="C1225" t="str">
            <v>PARES</v>
          </cell>
          <cell r="D1225">
            <v>13</v>
          </cell>
          <cell r="E1225">
            <v>507</v>
          </cell>
          <cell r="F1225" t="str">
            <v>EQUIP E MAT ESPORTIVO</v>
          </cell>
          <cell r="G1225" t="str">
            <v>12 - ESTOQUE ALMOXARIFADO GERAL</v>
          </cell>
          <cell r="H1225" t="str">
            <v>Sim</v>
          </cell>
        </row>
        <row r="1226">
          <cell r="A1226" t="str">
            <v>ES12000088</v>
          </cell>
          <cell r="B1226" t="str">
            <v>REDE DE PETECA</v>
          </cell>
          <cell r="C1226" t="str">
            <v>UNID</v>
          </cell>
          <cell r="D1226">
            <v>0</v>
          </cell>
          <cell r="E1226">
            <v>0</v>
          </cell>
          <cell r="F1226" t="str">
            <v>EQUIP E MAT ESPORTIVO</v>
          </cell>
          <cell r="G1226" t="str">
            <v>12 - ESTOQUE ALMOXARIFADO GERAL</v>
          </cell>
          <cell r="H1226" t="str">
            <v>Sim</v>
          </cell>
        </row>
        <row r="1227">
          <cell r="A1227" t="str">
            <v>ES07000025</v>
          </cell>
          <cell r="B1227" t="str">
            <v>BALAO CANUDO COR LILAS PCT 50 UNIDADES</v>
          </cell>
          <cell r="C1227" t="str">
            <v>PACOTE</v>
          </cell>
          <cell r="D1227">
            <v>50</v>
          </cell>
          <cell r="E1227">
            <v>278</v>
          </cell>
          <cell r="F1227" t="str">
            <v>ARTESANATO</v>
          </cell>
          <cell r="G1227" t="str">
            <v>12 - ESTOQUE ALMOXARIFADO GERAL</v>
          </cell>
          <cell r="H1227" t="str">
            <v>Sim</v>
          </cell>
        </row>
        <row r="1228">
          <cell r="A1228" t="str">
            <v>ES27000553</v>
          </cell>
          <cell r="B1228" t="str">
            <v>CAMISA SOCIAL MASCULINO MANGA LONGA COR BRANCA - TAM G</v>
          </cell>
          <cell r="C1228" t="str">
            <v>UNID</v>
          </cell>
          <cell r="D1228">
            <v>5</v>
          </cell>
          <cell r="E1228">
            <v>291.56</v>
          </cell>
          <cell r="F1228" t="str">
            <v>UNIFORME</v>
          </cell>
          <cell r="G1228" t="str">
            <v>12 - ESTOQUE ALMOXARIFADO GERAL</v>
          </cell>
          <cell r="H1228" t="str">
            <v>Sim</v>
          </cell>
        </row>
        <row r="1229">
          <cell r="A1229" t="str">
            <v>ES27000147</v>
          </cell>
          <cell r="B1229" t="str">
            <v>BLAZER MASCULINO AZUL MARINHO TAM GG</v>
          </cell>
          <cell r="C1229" t="str">
            <v>UNID</v>
          </cell>
          <cell r="D1229">
            <v>8</v>
          </cell>
          <cell r="E1229">
            <v>1124.93</v>
          </cell>
          <cell r="F1229" t="str">
            <v>UNIFORME</v>
          </cell>
          <cell r="G1229" t="str">
            <v>12 - ESTOQUE ALMOXARIFADO GERAL</v>
          </cell>
          <cell r="H1229" t="str">
            <v>Sim</v>
          </cell>
        </row>
        <row r="1230">
          <cell r="A1230" t="str">
            <v>ES09000151</v>
          </cell>
          <cell r="B1230" t="str">
            <v>CONJUNTO DE 1 INTERRUPTOR SIMPLES + 1 TOMADA 2P+T 10A 2X4 C/PLACA BRANCA DE EMBUTIR</v>
          </cell>
          <cell r="C1230" t="str">
            <v>UNID</v>
          </cell>
          <cell r="D1230">
            <v>28</v>
          </cell>
          <cell r="E1230">
            <v>470.96</v>
          </cell>
          <cell r="F1230" t="str">
            <v>EQUIP E MAT ELETRICO</v>
          </cell>
          <cell r="G1230" t="str">
            <v>12 - ESTOQUE ALMOXARIFADO GERAL</v>
          </cell>
          <cell r="H1230" t="str">
            <v>Sim</v>
          </cell>
        </row>
        <row r="1231">
          <cell r="A1231" t="str">
            <v>ES11000115</v>
          </cell>
          <cell r="B1231" t="str">
            <v>COLCHETE NR 08 CAIXA COM 72 UNIDADES</v>
          </cell>
          <cell r="C1231" t="str">
            <v>UNID</v>
          </cell>
          <cell r="D1231">
            <v>0</v>
          </cell>
          <cell r="E1231">
            <v>0</v>
          </cell>
          <cell r="F1231" t="str">
            <v>MATERIAL DE ESCRITORIO</v>
          </cell>
          <cell r="G1231" t="str">
            <v>12 - ESTOQUE ALMOXARIFADO GERAL</v>
          </cell>
          <cell r="H1231" t="str">
            <v>Sim</v>
          </cell>
        </row>
        <row r="1232">
          <cell r="A1232" t="str">
            <v>ES17000086</v>
          </cell>
          <cell r="B1232" t="str">
            <v>CADERNO PAUTADO - RECICLADO - TAMANHO A5</v>
          </cell>
          <cell r="C1232" t="str">
            <v>UNID</v>
          </cell>
          <cell r="D1232">
            <v>148</v>
          </cell>
          <cell r="E1232">
            <v>2651.5</v>
          </cell>
          <cell r="F1232" t="str">
            <v>MATERIAL GRAFICO</v>
          </cell>
          <cell r="G1232" t="str">
            <v>12 - ESTOQUE ALMOXARIFADO GERAL</v>
          </cell>
          <cell r="H1232" t="str">
            <v>Sim</v>
          </cell>
        </row>
        <row r="1233">
          <cell r="A1233" t="str">
            <v>ES07000728</v>
          </cell>
          <cell r="B1233" t="str">
            <v>CANECA LOGO CONSUMA COM CONSCIENCIA - EXT VERDE INT AMARELA</v>
          </cell>
          <cell r="C1233" t="str">
            <v>UNID</v>
          </cell>
          <cell r="D1233">
            <v>655</v>
          </cell>
          <cell r="E1233">
            <v>9995.2999999999993</v>
          </cell>
          <cell r="F1233" t="str">
            <v>EQUIP E MAT DECORACAO</v>
          </cell>
          <cell r="G1233" t="str">
            <v>12 - ESTOQUE ALMOXARIFADO GERAL</v>
          </cell>
          <cell r="H1233" t="str">
            <v>Sim</v>
          </cell>
        </row>
        <row r="1234">
          <cell r="A1234" t="str">
            <v>ES11000020</v>
          </cell>
          <cell r="B1234" t="str">
            <v>BLOCO CRIATIVO 120 GR. 420 X 297 MM</v>
          </cell>
          <cell r="C1234" t="str">
            <v>UNID</v>
          </cell>
          <cell r="D1234">
            <v>1</v>
          </cell>
          <cell r="E1234">
            <v>20</v>
          </cell>
          <cell r="F1234" t="str">
            <v>MATERIAL DE ESCRITORIO</v>
          </cell>
          <cell r="G1234" t="str">
            <v>12 - ESTOQUE ALMOXARIFADO GERAL</v>
          </cell>
          <cell r="H1234" t="str">
            <v>Sim</v>
          </cell>
        </row>
        <row r="1235">
          <cell r="A1235" t="str">
            <v>ES05000523</v>
          </cell>
          <cell r="B1235" t="str">
            <v>PRIMER PROMOTOR DE ADERÊNCIA 500ML</v>
          </cell>
          <cell r="C1235" t="str">
            <v>UNID</v>
          </cell>
          <cell r="D1235">
            <v>0</v>
          </cell>
          <cell r="E1235">
            <v>0</v>
          </cell>
          <cell r="F1235" t="str">
            <v>TINTA E AFINS</v>
          </cell>
          <cell r="G1235" t="str">
            <v>12 - ESTOQUE ALMOXARIFADO GERAL</v>
          </cell>
          <cell r="H1235" t="str">
            <v>Sim</v>
          </cell>
        </row>
        <row r="1236">
          <cell r="A1236" t="str">
            <v>ES11000023</v>
          </cell>
          <cell r="B1236" t="str">
            <v>BLOCO DE DESENHO A4 140G 20 FOLHAS - 210 X 297 MM</v>
          </cell>
          <cell r="C1236" t="str">
            <v>UNID</v>
          </cell>
          <cell r="D1236">
            <v>120</v>
          </cell>
          <cell r="E1236">
            <v>468</v>
          </cell>
          <cell r="F1236" t="str">
            <v>MATERIAL DE ESCRITORIO</v>
          </cell>
          <cell r="G1236" t="str">
            <v>12 - ESTOQUE ALMOXARIFADO GERAL</v>
          </cell>
          <cell r="H1236" t="str">
            <v>Sim</v>
          </cell>
        </row>
        <row r="1237">
          <cell r="A1237" t="str">
            <v>ES09000236</v>
          </cell>
          <cell r="B1237" t="str">
            <v>DISJUNTOR DIN TRIPOLAR 63A CURVA C - TRILHO DIN</v>
          </cell>
          <cell r="C1237" t="str">
            <v>UNID</v>
          </cell>
          <cell r="D1237">
            <v>3</v>
          </cell>
          <cell r="E1237">
            <v>102.3</v>
          </cell>
          <cell r="F1237" t="str">
            <v>EQUIP E MAT ELETRICO</v>
          </cell>
          <cell r="G1237" t="str">
            <v>12 - ESTOQUE ALMOXARIFADO GERAL</v>
          </cell>
          <cell r="H1237" t="str">
            <v>Sim</v>
          </cell>
        </row>
        <row r="1238">
          <cell r="A1238" t="str">
            <v>ES12000097</v>
          </cell>
          <cell r="B1238" t="str">
            <v>SUPORTE PARA BOLA SUICA (GYM BALL)</v>
          </cell>
          <cell r="C1238" t="str">
            <v>UNID</v>
          </cell>
          <cell r="D1238">
            <v>0</v>
          </cell>
          <cell r="E1238">
            <v>0</v>
          </cell>
          <cell r="F1238" t="str">
            <v>EQUIP E MAT ESPORTIVO</v>
          </cell>
          <cell r="G1238" t="str">
            <v>12 - ESTOQUE ALMOXARIFADO GERAL</v>
          </cell>
          <cell r="H1238" t="str">
            <v>Sim</v>
          </cell>
        </row>
        <row r="1239">
          <cell r="A1239" t="str">
            <v>ES24000336</v>
          </cell>
          <cell r="B1239" t="str">
            <v>AVENTAL DE RASPA COM MANGAS FECHAMENTO VELCRO 1,20M</v>
          </cell>
          <cell r="C1239" t="str">
            <v>UNID</v>
          </cell>
          <cell r="D1239">
            <v>15</v>
          </cell>
          <cell r="E1239">
            <v>940.2</v>
          </cell>
          <cell r="F1239" t="str">
            <v>EQUIP PROTECAO INDIVIDUAL(EPI)</v>
          </cell>
          <cell r="G1239" t="str">
            <v>12 - ESTOQUE ALMOXARIFADO GERAL</v>
          </cell>
          <cell r="H1239" t="str">
            <v>Sim</v>
          </cell>
        </row>
        <row r="1240">
          <cell r="A1240" t="str">
            <v>ES24000239</v>
          </cell>
          <cell r="B1240" t="str">
            <v>PERNEIRA DE COURO</v>
          </cell>
          <cell r="C1240" t="str">
            <v>UNID</v>
          </cell>
          <cell r="D1240">
            <v>1</v>
          </cell>
          <cell r="E1240">
            <v>29.68</v>
          </cell>
          <cell r="F1240" t="str">
            <v>EQUIP PROTECAO INDIVIDUAL(EPI)</v>
          </cell>
          <cell r="G1240" t="str">
            <v>12 - ESTOQUE ALMOXARIFADO GERAL</v>
          </cell>
          <cell r="H1240" t="str">
            <v>Sim</v>
          </cell>
        </row>
        <row r="1241">
          <cell r="A1241" t="str">
            <v>ES12000227</v>
          </cell>
          <cell r="B1241" t="str">
            <v>BOLA OFICIAL DE FUTEBOL DE SOCIETY - INFANTIL</v>
          </cell>
          <cell r="C1241" t="str">
            <v>UNID</v>
          </cell>
          <cell r="D1241">
            <v>3</v>
          </cell>
          <cell r="E1241">
            <v>389.97</v>
          </cell>
          <cell r="F1241" t="str">
            <v>EQUIP E MAT ESPORTIVO</v>
          </cell>
          <cell r="G1241" t="str">
            <v>12 - ESTOQUE ALMOXARIFADO GERAL</v>
          </cell>
          <cell r="H1241" t="str">
            <v>Sim</v>
          </cell>
        </row>
        <row r="1242">
          <cell r="A1242" t="str">
            <v>ES24000361</v>
          </cell>
          <cell r="B1242" t="str">
            <v>LUVA ISOLANTE DE ALTA TENSAO 20KV CLASSE 2 - TAM P</v>
          </cell>
          <cell r="C1242" t="str">
            <v>PARES</v>
          </cell>
          <cell r="D1242">
            <v>4</v>
          </cell>
          <cell r="E1242">
            <v>2165.88</v>
          </cell>
          <cell r="F1242" t="str">
            <v>EQUIP PROTECAO INDIVIDUAL(EPI)</v>
          </cell>
          <cell r="G1242" t="str">
            <v>12 - ESTOQUE ALMOXARIFADO GERAL</v>
          </cell>
          <cell r="H1242" t="str">
            <v>Sim</v>
          </cell>
        </row>
        <row r="1243">
          <cell r="A1243" t="str">
            <v>ES09000137</v>
          </cell>
          <cell r="B1243" t="str">
            <v>CONDULETE DE ALUMINIO MULTIPLO X 3/4''</v>
          </cell>
          <cell r="C1243" t="str">
            <v>UNID</v>
          </cell>
          <cell r="D1243">
            <v>5</v>
          </cell>
          <cell r="E1243">
            <v>35</v>
          </cell>
          <cell r="F1243" t="str">
            <v>EQUIP E MAT ELETRICO</v>
          </cell>
          <cell r="G1243" t="str">
            <v>12 - ESTOQUE ALMOXARIFADO GERAL</v>
          </cell>
          <cell r="H1243" t="str">
            <v>Sim</v>
          </cell>
        </row>
        <row r="1244">
          <cell r="A1244" t="str">
            <v>ES11000116</v>
          </cell>
          <cell r="B1244" t="str">
            <v>COMPASSO DE METAL</v>
          </cell>
          <cell r="C1244" t="str">
            <v>UNID</v>
          </cell>
          <cell r="D1244">
            <v>40</v>
          </cell>
          <cell r="E1244">
            <v>280</v>
          </cell>
          <cell r="F1244" t="str">
            <v>MATERIAL DE ESCRITORIO</v>
          </cell>
          <cell r="G1244" t="str">
            <v>12 - ESTOQUE ALMOXARIFADO GERAL</v>
          </cell>
          <cell r="H1244" t="str">
            <v>Sim</v>
          </cell>
        </row>
        <row r="1245">
          <cell r="A1245" t="str">
            <v>ES18001278</v>
          </cell>
          <cell r="B1245" t="str">
            <v>SERINGA HIPODERMICA DESCARTAVEL COM AGULHA - 10 ML</v>
          </cell>
          <cell r="C1245" t="str">
            <v>UNID</v>
          </cell>
          <cell r="D1245">
            <v>0</v>
          </cell>
          <cell r="E1245">
            <v>0</v>
          </cell>
          <cell r="F1245" t="str">
            <v>EQUIP E MAT MEDICO</v>
          </cell>
          <cell r="G1245" t="str">
            <v>12 - ESTOQUE ALMOXARIFADO GERAL</v>
          </cell>
          <cell r="H1245" t="str">
            <v>Sim</v>
          </cell>
        </row>
        <row r="1246">
          <cell r="A1246" t="str">
            <v>ES18000770</v>
          </cell>
          <cell r="B1246" t="str">
            <v>AVENTAL DESCARTAVEL MANGA LONGA COM CINTA E PUNHO ELASTICO 40 A 60 GR. (PCTE COM 10) = (EXCLUSIVO SA</v>
          </cell>
          <cell r="C1246" t="str">
            <v>PACOTE</v>
          </cell>
          <cell r="D1246">
            <v>0</v>
          </cell>
          <cell r="E1246">
            <v>0</v>
          </cell>
          <cell r="F1246" t="str">
            <v>EQUIP E MAT ODONTOLOGICO</v>
          </cell>
          <cell r="G1246" t="str">
            <v>12 - ESTOQUE ALMOXARIFADO GERAL</v>
          </cell>
          <cell r="H1246" t="str">
            <v>Sim</v>
          </cell>
        </row>
        <row r="1247">
          <cell r="A1247" t="str">
            <v>ES18000506</v>
          </cell>
          <cell r="B1247" t="str">
            <v>LIMA ENDODONTICA ROTATORIA EM NIQUEL TITANIO S1 21MM</v>
          </cell>
          <cell r="C1247" t="str">
            <v>CJ</v>
          </cell>
          <cell r="D1247">
            <v>0</v>
          </cell>
          <cell r="E1247">
            <v>0</v>
          </cell>
          <cell r="F1247" t="str">
            <v>EQUIP E MAT ODONTOLOGICO</v>
          </cell>
          <cell r="G1247" t="str">
            <v>12 - ESTOQUE ALMOXARIFADO GERAL</v>
          </cell>
          <cell r="H1247" t="str">
            <v>Sim</v>
          </cell>
        </row>
        <row r="1248">
          <cell r="A1248" t="str">
            <v>ES05000040</v>
          </cell>
          <cell r="B1248" t="str">
            <v>REFIL POLIPROPILENO</v>
          </cell>
          <cell r="C1248" t="str">
            <v>UNID</v>
          </cell>
          <cell r="D1248">
            <v>12</v>
          </cell>
          <cell r="E1248">
            <v>1367.28</v>
          </cell>
          <cell r="F1248" t="str">
            <v>FERRAMENTAS E FERRAGENS</v>
          </cell>
          <cell r="G1248" t="str">
            <v>12 - ESTOQUE ALMOXARIFADO GERAL</v>
          </cell>
          <cell r="H1248" t="str">
            <v>Sim</v>
          </cell>
        </row>
        <row r="1249">
          <cell r="A1249" t="str">
            <v>ES09000561</v>
          </cell>
          <cell r="B1249" t="str">
            <v>TAMPA PARA 1 INTERRUPTOR PARA CONDULETE ALUMINIO 1"</v>
          </cell>
          <cell r="C1249" t="str">
            <v>UNID</v>
          </cell>
          <cell r="D1249">
            <v>8</v>
          </cell>
          <cell r="E1249">
            <v>16.47</v>
          </cell>
          <cell r="F1249" t="str">
            <v>EQUIP E MAT ELETRICO</v>
          </cell>
          <cell r="G1249" t="str">
            <v>12 - ESTOQUE ALMOXARIFADO GERAL</v>
          </cell>
          <cell r="H1249" t="str">
            <v>Sim</v>
          </cell>
        </row>
        <row r="1250">
          <cell r="A1250" t="str">
            <v>ES09000139</v>
          </cell>
          <cell r="B1250" t="str">
            <v>CONECTOR DE PARAFUSO FUNDIDO BIMETALICO PARA CABO 16MM</v>
          </cell>
          <cell r="C1250" t="str">
            <v>UNID</v>
          </cell>
          <cell r="D1250">
            <v>192</v>
          </cell>
          <cell r="E1250">
            <v>591.02</v>
          </cell>
          <cell r="F1250" t="str">
            <v>EQUIP E MAT ELETRICO</v>
          </cell>
          <cell r="G1250" t="str">
            <v>12 - ESTOQUE ALMOXARIFADO GERAL</v>
          </cell>
          <cell r="H1250" t="str">
            <v>Sim</v>
          </cell>
        </row>
        <row r="1251">
          <cell r="A1251" t="str">
            <v>ES11000226</v>
          </cell>
          <cell r="B1251" t="str">
            <v>PAPEL CAMURCA ROXO PACOTE 25 FOLHAS</v>
          </cell>
          <cell r="C1251" t="str">
            <v>PACOTE</v>
          </cell>
          <cell r="D1251">
            <v>289</v>
          </cell>
          <cell r="E1251">
            <v>3462.84</v>
          </cell>
          <cell r="F1251" t="str">
            <v>MATERIAL DE ESCRITORIO</v>
          </cell>
          <cell r="G1251" t="str">
            <v>12 - ESTOQUE ALMOXARIFADO GERAL</v>
          </cell>
          <cell r="H1251" t="str">
            <v>Sim</v>
          </cell>
        </row>
        <row r="1252">
          <cell r="A1252" t="str">
            <v>ES11000350</v>
          </cell>
          <cell r="B1252" t="str">
            <v>PLACA DE ISOPOR 1000 X 500 X 75 MM</v>
          </cell>
          <cell r="C1252" t="str">
            <v>UNID</v>
          </cell>
          <cell r="D1252">
            <v>23</v>
          </cell>
          <cell r="E1252">
            <v>268.18</v>
          </cell>
          <cell r="F1252" t="str">
            <v>MATERIAL DE ESCRITORIO</v>
          </cell>
          <cell r="G1252" t="str">
            <v>12 - ESTOQUE ALMOXARIFADO GERAL</v>
          </cell>
          <cell r="H1252" t="str">
            <v>Sim</v>
          </cell>
        </row>
        <row r="1253">
          <cell r="A1253" t="str">
            <v>ES11000218</v>
          </cell>
          <cell r="B1253" t="str">
            <v>PAPEL A4 BRANCO 75 GRAMAS PCT 500 FL</v>
          </cell>
          <cell r="C1253" t="str">
            <v>UNID</v>
          </cell>
          <cell r="D1253">
            <v>4213</v>
          </cell>
          <cell r="E1253">
            <v>104522.28</v>
          </cell>
          <cell r="F1253" t="str">
            <v>MATERIAL DE ESCRITORIO</v>
          </cell>
          <cell r="G1253" t="str">
            <v>12 - ESTOQUE ALMOXARIFADO GERAL</v>
          </cell>
          <cell r="H1253" t="str">
            <v>Sim</v>
          </cell>
        </row>
        <row r="1254">
          <cell r="A1254" t="str">
            <v>ES09000194</v>
          </cell>
          <cell r="B1254" t="str">
            <v>DERIVACAO EM T SISTEMA X 20 X 10 MM</v>
          </cell>
          <cell r="C1254" t="str">
            <v>UNID</v>
          </cell>
          <cell r="D1254">
            <v>0</v>
          </cell>
          <cell r="E1254">
            <v>0</v>
          </cell>
          <cell r="F1254" t="str">
            <v>EQUIP E MAT ELETRICO</v>
          </cell>
          <cell r="G1254" t="str">
            <v>12 - ESTOQUE ALMOXARIFADO GERAL</v>
          </cell>
          <cell r="H1254" t="str">
            <v>Sim</v>
          </cell>
        </row>
        <row r="1255">
          <cell r="A1255" t="str">
            <v>ES24000209</v>
          </cell>
          <cell r="B1255" t="str">
            <v>LUVA ISOLANTE CLASSE 00 - 2,5KV TAM - M  - Nº 9 1/2</v>
          </cell>
          <cell r="C1255" t="str">
            <v>PARES</v>
          </cell>
          <cell r="D1255">
            <v>0</v>
          </cell>
          <cell r="E1255">
            <v>0</v>
          </cell>
          <cell r="F1255" t="str">
            <v>EQUIP PROTECAO INDIVIDUAL(EPI)</v>
          </cell>
          <cell r="G1255" t="str">
            <v>12 - ESTOQUE ALMOXARIFADO GERAL</v>
          </cell>
          <cell r="H1255" t="str">
            <v>Sim</v>
          </cell>
        </row>
        <row r="1256">
          <cell r="A1256" t="str">
            <v>ES11000078</v>
          </cell>
          <cell r="B1256" t="str">
            <v>CANETA PARA RETROPROJETOR 02 PONTAS (1.0MM E 2.0MM)</v>
          </cell>
          <cell r="C1256" t="str">
            <v>UNID</v>
          </cell>
          <cell r="D1256">
            <v>224</v>
          </cell>
          <cell r="E1256">
            <v>461.47</v>
          </cell>
          <cell r="F1256" t="str">
            <v>MATERIAL DE ESCRITORIO</v>
          </cell>
          <cell r="G1256" t="str">
            <v>12 - ESTOQUE ALMOXARIFADO GERAL</v>
          </cell>
          <cell r="H1256" t="str">
            <v>Sim</v>
          </cell>
        </row>
        <row r="1257">
          <cell r="A1257" t="str">
            <v>ES17000074</v>
          </cell>
          <cell r="B1257" t="str">
            <v>PAPEL A4 TIMBRADO SESC PACOTE 500 FOLHAS</v>
          </cell>
          <cell r="C1257" t="str">
            <v>PACOTE</v>
          </cell>
          <cell r="D1257">
            <v>2</v>
          </cell>
          <cell r="E1257">
            <v>80.5</v>
          </cell>
          <cell r="F1257" t="str">
            <v>MATERIAL GRAFICO</v>
          </cell>
          <cell r="G1257" t="str">
            <v>12 - ESTOQUE ALMOXARIFADO GERAL</v>
          </cell>
          <cell r="H1257" t="str">
            <v>Sim</v>
          </cell>
        </row>
        <row r="1258">
          <cell r="A1258" t="str">
            <v>ES27000633</v>
          </cell>
          <cell r="B1258" t="str">
            <v>CAMISA UNISSEX RECREACAO / ESPORTE TAM G</v>
          </cell>
          <cell r="C1258" t="str">
            <v>UNID</v>
          </cell>
          <cell r="D1258">
            <v>1</v>
          </cell>
          <cell r="E1258">
            <v>30.81</v>
          </cell>
          <cell r="F1258" t="str">
            <v>UNIFORME</v>
          </cell>
          <cell r="G1258" t="str">
            <v>12 - ESTOQUE ALMOXARIFADO GERAL</v>
          </cell>
          <cell r="H1258" t="str">
            <v>Sim</v>
          </cell>
        </row>
        <row r="1259">
          <cell r="A1259" t="str">
            <v>ES27000121</v>
          </cell>
          <cell r="B1259" t="str">
            <v>BERMUDA UNISSEX GUARDA-VIDAS CIVIL - TAM EG</v>
          </cell>
          <cell r="C1259" t="str">
            <v>UNID</v>
          </cell>
          <cell r="D1259">
            <v>6</v>
          </cell>
          <cell r="E1259">
            <v>148.38</v>
          </cell>
          <cell r="F1259" t="str">
            <v>UNIFORME</v>
          </cell>
          <cell r="G1259" t="str">
            <v>12 - ESTOQUE ALMOXARIFADO GERAL</v>
          </cell>
          <cell r="H1259" t="str">
            <v>Sim</v>
          </cell>
        </row>
        <row r="1260">
          <cell r="A1260" t="str">
            <v>ES27000109</v>
          </cell>
          <cell r="B1260" t="str">
            <v>BERMUDA COLEGIO SESC MICROFIBRA UNISEX TAM 04</v>
          </cell>
          <cell r="C1260" t="str">
            <v>UNID</v>
          </cell>
          <cell r="D1260">
            <v>0</v>
          </cell>
          <cell r="E1260">
            <v>0</v>
          </cell>
          <cell r="F1260" t="str">
            <v>UNIFORME</v>
          </cell>
          <cell r="G1260" t="str">
            <v>12 - ESTOQUE ALMOXARIFADO GERAL</v>
          </cell>
          <cell r="H1260" t="str">
            <v>Sim</v>
          </cell>
        </row>
        <row r="1261">
          <cell r="A1261" t="str">
            <v>ES07000337</v>
          </cell>
          <cell r="B1261" t="str">
            <v>ILHOS Nº54 COR OURO VELHO - PCTE 1000 UNIDADES</v>
          </cell>
          <cell r="C1261" t="str">
            <v>UNID</v>
          </cell>
          <cell r="D1261">
            <v>6</v>
          </cell>
          <cell r="E1261">
            <v>196.08</v>
          </cell>
          <cell r="F1261" t="str">
            <v>ARTESANATO</v>
          </cell>
          <cell r="G1261" t="str">
            <v>12 - ESTOQUE ALMOXARIFADO GERAL</v>
          </cell>
          <cell r="H1261" t="str">
            <v>Sim</v>
          </cell>
        </row>
        <row r="1262">
          <cell r="A1262" t="str">
            <v>ES05000482</v>
          </cell>
          <cell r="B1262" t="str">
            <v>TINTA ESMALTE COR CINZA FORD TRATOR / PLATINA 3,6L</v>
          </cell>
          <cell r="C1262" t="str">
            <v>LATA</v>
          </cell>
          <cell r="D1262">
            <v>0</v>
          </cell>
          <cell r="E1262">
            <v>0</v>
          </cell>
          <cell r="F1262" t="str">
            <v>TINTA E AFINS</v>
          </cell>
          <cell r="G1262" t="str">
            <v>12 - ESTOQUE ALMOXARIFADO GERAL</v>
          </cell>
          <cell r="H1262" t="str">
            <v>Sim</v>
          </cell>
        </row>
        <row r="1263">
          <cell r="A1263" t="str">
            <v>ES12000111</v>
          </cell>
          <cell r="B1263" t="str">
            <v>ANILHA EMBORRACHADA 15 KG</v>
          </cell>
          <cell r="C1263" t="str">
            <v>UNID</v>
          </cell>
          <cell r="D1263">
            <v>0</v>
          </cell>
          <cell r="E1263">
            <v>0</v>
          </cell>
          <cell r="F1263" t="str">
            <v>EQUIP E MAT ESPORTIVO</v>
          </cell>
          <cell r="G1263" t="str">
            <v>12 - ESTOQUE ALMOXARIFADO GERAL</v>
          </cell>
          <cell r="H1263" t="str">
            <v>Sim</v>
          </cell>
        </row>
        <row r="1264">
          <cell r="A1264" t="str">
            <v>ES12000247</v>
          </cell>
          <cell r="B1264" t="str">
            <v>CINTO DE TRACAO PARA NATACAO</v>
          </cell>
          <cell r="C1264" t="str">
            <v>UNID</v>
          </cell>
          <cell r="D1264">
            <v>0</v>
          </cell>
          <cell r="E1264">
            <v>0</v>
          </cell>
          <cell r="F1264" t="str">
            <v>EQUIP E MAT ESPORTIVO</v>
          </cell>
          <cell r="G1264" t="str">
            <v>12 - ESTOQUE ALMOXARIFADO GERAL</v>
          </cell>
          <cell r="H1264" t="str">
            <v>Sim</v>
          </cell>
        </row>
        <row r="1265">
          <cell r="A1265" t="str">
            <v>ES18000753</v>
          </cell>
          <cell r="B1265" t="str">
            <v>ANESTESICO TOPICO EM GEL (BENZOCAÍNA) -12G</v>
          </cell>
          <cell r="C1265" t="str">
            <v>POTE</v>
          </cell>
          <cell r="D1265">
            <v>0</v>
          </cell>
          <cell r="E1265">
            <v>0</v>
          </cell>
          <cell r="F1265" t="str">
            <v>EQUIP E MAT ODONTOLOGICO</v>
          </cell>
          <cell r="G1265" t="str">
            <v>12 - ESTOQUE ALMOXARIFADO GERAL</v>
          </cell>
          <cell r="H1265" t="str">
            <v>Sim</v>
          </cell>
        </row>
        <row r="1266">
          <cell r="A1266" t="str">
            <v>ES24000340</v>
          </cell>
          <cell r="B1266" t="str">
            <v>SAPATO OCUPACIONAL IMPERMEAVEL EM EVA SEM CADARCO NA COR BRANCO NR 35</v>
          </cell>
          <cell r="C1266" t="str">
            <v>PARES</v>
          </cell>
          <cell r="D1266">
            <v>9</v>
          </cell>
          <cell r="E1266">
            <v>675.45</v>
          </cell>
          <cell r="F1266" t="str">
            <v>EQUIP PROTECAO INDIVIDUAL(EPI)</v>
          </cell>
          <cell r="G1266" t="str">
            <v>12 - ESTOQUE ALMOXARIFADO GERAL</v>
          </cell>
          <cell r="H1266" t="str">
            <v>Sim</v>
          </cell>
        </row>
        <row r="1267">
          <cell r="A1267" t="str">
            <v>ES18000357</v>
          </cell>
          <cell r="B1267" t="str">
            <v>CINTA PARA BOLSA TERMICA DE GEL - OMBRO</v>
          </cell>
          <cell r="C1267" t="str">
            <v>UNID</v>
          </cell>
          <cell r="D1267">
            <v>0</v>
          </cell>
          <cell r="E1267">
            <v>0</v>
          </cell>
          <cell r="F1267" t="str">
            <v>EQUIP E MAT MEDICO</v>
          </cell>
          <cell r="G1267" t="str">
            <v>12 - ESTOQUE ALMOXARIFADO GERAL</v>
          </cell>
          <cell r="H1267" t="str">
            <v>Sim</v>
          </cell>
        </row>
        <row r="1268">
          <cell r="A1268" t="str">
            <v>ES06000101</v>
          </cell>
          <cell r="B1268" t="str">
            <v>SACO PLASTICO TRANSPARENTE 10 x 20  CM PCT 100 UNIDADES</v>
          </cell>
          <cell r="C1268" t="str">
            <v>PACOTE</v>
          </cell>
          <cell r="D1268">
            <v>29</v>
          </cell>
          <cell r="E1268">
            <v>258.10000000000002</v>
          </cell>
          <cell r="F1268" t="str">
            <v>MATERIAL DESCARTAVEL COZINHA</v>
          </cell>
          <cell r="G1268" t="str">
            <v>12 - ESTOQUE ALMOXARIFADO GERAL</v>
          </cell>
          <cell r="H1268" t="str">
            <v>Sim</v>
          </cell>
        </row>
        <row r="1269">
          <cell r="A1269" t="str">
            <v>ES06000103</v>
          </cell>
          <cell r="B1269" t="str">
            <v>SACO DE PAPEL PARDO OU BRANCO 34 x 24 x 15CM PCT 100 UNIDADES</v>
          </cell>
          <cell r="C1269" t="str">
            <v>PACOTE</v>
          </cell>
          <cell r="D1269">
            <v>29</v>
          </cell>
          <cell r="E1269">
            <v>1542.8</v>
          </cell>
          <cell r="F1269" t="str">
            <v>MATERIAL DESCARTAVEL COZINHA</v>
          </cell>
          <cell r="G1269" t="str">
            <v>12 - ESTOQUE ALMOXARIFADO GERAL</v>
          </cell>
          <cell r="H1269" t="str">
            <v>Sim</v>
          </cell>
        </row>
        <row r="1270">
          <cell r="A1270" t="str">
            <v>ES18001267</v>
          </cell>
          <cell r="B1270" t="str">
            <v>SAPATILHA DESCARTAVEL BRANCA COM 100 UNID</v>
          </cell>
          <cell r="C1270" t="str">
            <v>PACOTE</v>
          </cell>
          <cell r="D1270">
            <v>0</v>
          </cell>
          <cell r="E1270">
            <v>0</v>
          </cell>
          <cell r="F1270" t="str">
            <v>EQUIP E MAT MEDICO</v>
          </cell>
          <cell r="G1270" t="str">
            <v>12 - ESTOQUE ALMOXARIFADO GERAL</v>
          </cell>
          <cell r="H1270" t="str">
            <v>Sim</v>
          </cell>
        </row>
        <row r="1271">
          <cell r="A1271" t="str">
            <v>ES09000703</v>
          </cell>
          <cell r="B1271" t="str">
            <v>TOMADA PADRAO BRASILEIRO COMPLETA EMBUTIR 10A 250V IP44 PROTEÇÃO CONTRA RAIOS UV PARA ÁREA EXTERNA</v>
          </cell>
          <cell r="C1271" t="str">
            <v>UNID</v>
          </cell>
          <cell r="D1271">
            <v>1</v>
          </cell>
          <cell r="E1271">
            <v>131.97</v>
          </cell>
          <cell r="F1271" t="str">
            <v>EQUIP E MAT ELETRICO</v>
          </cell>
          <cell r="G1271" t="str">
            <v>12 - ESTOQUE ALMOXARIFADO GERAL</v>
          </cell>
          <cell r="H1271" t="str">
            <v>Sim</v>
          </cell>
        </row>
        <row r="1272">
          <cell r="A1272" t="str">
            <v>ES11000172</v>
          </cell>
          <cell r="B1272" t="str">
            <v>FOLHA EM EVA 600X400 MARROM LAVAVEL PACOTE COM 10 UNIDADES</v>
          </cell>
          <cell r="C1272" t="str">
            <v>PACOTE</v>
          </cell>
          <cell r="D1272">
            <v>0</v>
          </cell>
          <cell r="E1272">
            <v>0</v>
          </cell>
          <cell r="F1272" t="str">
            <v>MATERIAL DE ESCRITORIO</v>
          </cell>
          <cell r="G1272" t="str">
            <v>12 - ESTOQUE ALMOXARIFADO GERAL</v>
          </cell>
          <cell r="H1272" t="str">
            <v>Sim</v>
          </cell>
        </row>
        <row r="1273">
          <cell r="A1273" t="str">
            <v>ES11000416</v>
          </cell>
          <cell r="B1273" t="str">
            <v>TNT BRANCO ROLO 50 METROS</v>
          </cell>
          <cell r="C1273" t="str">
            <v>UNID</v>
          </cell>
          <cell r="D1273">
            <v>0</v>
          </cell>
          <cell r="E1273">
            <v>0</v>
          </cell>
          <cell r="F1273" t="str">
            <v>MATERIAL DE ESCRITORIO</v>
          </cell>
          <cell r="G1273" t="str">
            <v>12 - ESTOQUE ALMOXARIFADO GERAL</v>
          </cell>
          <cell r="H1273" t="str">
            <v>Sim</v>
          </cell>
        </row>
        <row r="1274">
          <cell r="A1274" t="str">
            <v>ES17000073</v>
          </cell>
          <cell r="B1274" t="str">
            <v>PAPEL A4 TIMBRADO SESC INFORMA PACOTE 500 FOLHASP</v>
          </cell>
          <cell r="C1274" t="str">
            <v>PACOTE</v>
          </cell>
          <cell r="D1274">
            <v>0</v>
          </cell>
          <cell r="E1274">
            <v>0</v>
          </cell>
          <cell r="F1274" t="str">
            <v>MATERIAL GRAFICO</v>
          </cell>
          <cell r="G1274" t="str">
            <v>12 - ESTOQUE ALMOXARIFADO GERAL</v>
          </cell>
          <cell r="H1274" t="str">
            <v>Sim</v>
          </cell>
        </row>
        <row r="1275">
          <cell r="A1275" t="str">
            <v>ES18001293</v>
          </cell>
          <cell r="B1275" t="str">
            <v>SOLUCAO HEMOSTATICA SEM EPINEFRINA - 10 ML</v>
          </cell>
          <cell r="C1275" t="str">
            <v>FRASCO</v>
          </cell>
          <cell r="D1275">
            <v>0</v>
          </cell>
          <cell r="E1275">
            <v>0</v>
          </cell>
          <cell r="F1275" t="str">
            <v>EQUIP E MAT MEDICO</v>
          </cell>
          <cell r="G1275" t="str">
            <v>12 - ESTOQUE ALMOXARIFADO GERAL</v>
          </cell>
          <cell r="H1275" t="str">
            <v>Sim</v>
          </cell>
        </row>
        <row r="1276">
          <cell r="A1276" t="str">
            <v>ES09000526</v>
          </cell>
          <cell r="B1276" t="str">
            <v>RELE TERMICO AJUSTAVEL 32-40 AMP PARA CONTADOR</v>
          </cell>
          <cell r="C1276" t="str">
            <v>UNID</v>
          </cell>
          <cell r="D1276">
            <v>0</v>
          </cell>
          <cell r="E1276">
            <v>0.04</v>
          </cell>
          <cell r="F1276" t="str">
            <v>EQUIP E MAT ELETRICO</v>
          </cell>
          <cell r="G1276" t="str">
            <v>12 - ESTOQUE ALMOXARIFADO GERAL</v>
          </cell>
          <cell r="H1276" t="str">
            <v>Sim</v>
          </cell>
        </row>
        <row r="1277">
          <cell r="A1277" t="str">
            <v>ES15000115</v>
          </cell>
          <cell r="B1277" t="str">
            <v>PRENDEDOR DE ROUPAS</v>
          </cell>
          <cell r="C1277" t="str">
            <v>UNID</v>
          </cell>
          <cell r="D1277">
            <v>20</v>
          </cell>
          <cell r="E1277">
            <v>155.72999999999999</v>
          </cell>
          <cell r="F1277" t="str">
            <v>EQUIP E MAT HIGIENE E LIMPEZA</v>
          </cell>
          <cell r="G1277" t="str">
            <v>12 - ESTOQUE ALMOXARIFADO GERAL</v>
          </cell>
          <cell r="H1277" t="str">
            <v>Sim</v>
          </cell>
        </row>
        <row r="1278">
          <cell r="A1278" t="str">
            <v>ES15000128</v>
          </cell>
          <cell r="B1278" t="str">
            <v>SABAO EM PO DE 1 KG - (DETERGENTE EM PO)</v>
          </cell>
          <cell r="C1278" t="str">
            <v>UNID</v>
          </cell>
          <cell r="D1278">
            <v>0</v>
          </cell>
          <cell r="E1278">
            <v>0</v>
          </cell>
          <cell r="F1278" t="str">
            <v>EQUIP E MAT HIGIENE E LIMPEZA</v>
          </cell>
          <cell r="G1278" t="str">
            <v>12 - ESTOQUE ALMOXARIFADO GERAL</v>
          </cell>
          <cell r="H1278" t="str">
            <v>Sim</v>
          </cell>
        </row>
        <row r="1279">
          <cell r="A1279" t="str">
            <v>ES15000021</v>
          </cell>
          <cell r="B1279" t="str">
            <v>BANDEJA MULTIFUNCIONAL OVAL</v>
          </cell>
          <cell r="C1279" t="str">
            <v>UNID</v>
          </cell>
          <cell r="D1279">
            <v>0</v>
          </cell>
          <cell r="E1279">
            <v>0</v>
          </cell>
          <cell r="F1279" t="str">
            <v>EQUIP E MAT HIGIENE E LIMPEZA</v>
          </cell>
          <cell r="G1279" t="str">
            <v>12 - ESTOQUE ALMOXARIFADO GERAL</v>
          </cell>
          <cell r="H1279" t="str">
            <v>Sim</v>
          </cell>
        </row>
        <row r="1280">
          <cell r="A1280" t="str">
            <v>ES15000098</v>
          </cell>
          <cell r="B1280" t="str">
            <v>PA DE LIXO EM METAL CABO LONGO</v>
          </cell>
          <cell r="C1280" t="str">
            <v>UNID</v>
          </cell>
          <cell r="D1280">
            <v>21</v>
          </cell>
          <cell r="E1280">
            <v>180.98</v>
          </cell>
          <cell r="F1280" t="str">
            <v>EQUIP E MAT HIGIENE E LIMPEZA</v>
          </cell>
          <cell r="G1280" t="str">
            <v>12 - ESTOQUE ALMOXARIFADO GERAL</v>
          </cell>
          <cell r="H1280" t="str">
            <v>Sim</v>
          </cell>
        </row>
        <row r="1281">
          <cell r="A1281" t="str">
            <v>ES11000102</v>
          </cell>
          <cell r="B1281" t="str">
            <v>CLIPES NR  4/0</v>
          </cell>
          <cell r="C1281" t="str">
            <v>UNID</v>
          </cell>
          <cell r="D1281">
            <v>18</v>
          </cell>
          <cell r="E1281">
            <v>72.11</v>
          </cell>
          <cell r="F1281" t="str">
            <v>MATERIAL DE ESCRITORIO</v>
          </cell>
          <cell r="G1281" t="str">
            <v>12 - ESTOQUE ALMOXARIFADO GERAL</v>
          </cell>
          <cell r="H1281" t="str">
            <v>Sim</v>
          </cell>
        </row>
        <row r="1282">
          <cell r="A1282" t="str">
            <v>ES27000114</v>
          </cell>
          <cell r="B1282" t="str">
            <v>BERMUDA COLEGIO SESC MICROFIBRA UNISEX TAM 14</v>
          </cell>
          <cell r="C1282" t="str">
            <v>UNID</v>
          </cell>
          <cell r="D1282">
            <v>0</v>
          </cell>
          <cell r="E1282">
            <v>0</v>
          </cell>
          <cell r="F1282" t="str">
            <v>UNIFORME</v>
          </cell>
          <cell r="G1282" t="str">
            <v>12 - ESTOQUE ALMOXARIFADO GERAL</v>
          </cell>
          <cell r="H1282" t="str">
            <v>Sim</v>
          </cell>
        </row>
        <row r="1283">
          <cell r="A1283" t="str">
            <v>ES27000655</v>
          </cell>
          <cell r="B1283" t="str">
            <v>CAMISETA REGATA COLEGIO SESC TAM 08</v>
          </cell>
          <cell r="C1283" t="str">
            <v>UNID</v>
          </cell>
          <cell r="D1283">
            <v>61</v>
          </cell>
          <cell r="E1283">
            <v>1008.33</v>
          </cell>
          <cell r="F1283" t="str">
            <v>UNIFORME</v>
          </cell>
          <cell r="G1283" t="str">
            <v>12 - ESTOQUE ALMOXARIFADO GERAL</v>
          </cell>
          <cell r="H1283" t="str">
            <v>Sim</v>
          </cell>
        </row>
        <row r="1284">
          <cell r="A1284" t="str">
            <v>ES11000055</v>
          </cell>
          <cell r="B1284" t="str">
            <v>CADERNO PAUTADO NOTACAO MUSICAL</v>
          </cell>
          <cell r="C1284" t="str">
            <v>UNID</v>
          </cell>
          <cell r="D1284">
            <v>0</v>
          </cell>
          <cell r="E1284">
            <v>0</v>
          </cell>
          <cell r="F1284" t="str">
            <v>MATERIAL DE ESCRITORIO</v>
          </cell>
          <cell r="G1284" t="str">
            <v>12 - ESTOQUE ALMOXARIFADO GERAL</v>
          </cell>
          <cell r="H1284" t="str">
            <v>Sim</v>
          </cell>
        </row>
        <row r="1285">
          <cell r="A1285" t="str">
            <v>ES11000239</v>
          </cell>
          <cell r="B1285" t="str">
            <v>PAPEL CARTAO TRIPLEX</v>
          </cell>
          <cell r="C1285" t="str">
            <v>UNID</v>
          </cell>
          <cell r="D1285">
            <v>83</v>
          </cell>
          <cell r="E1285">
            <v>282.2</v>
          </cell>
          <cell r="F1285" t="str">
            <v>MATERIAL DE ESCRITORIO</v>
          </cell>
          <cell r="G1285" t="str">
            <v>12 - ESTOQUE ALMOXARIFADO GERAL</v>
          </cell>
          <cell r="H1285" t="str">
            <v>Sim</v>
          </cell>
        </row>
        <row r="1286">
          <cell r="A1286" t="str">
            <v>ES07000307</v>
          </cell>
          <cell r="B1286" t="str">
            <v>GLITER NR 15 AMARELO PCT 1 KG</v>
          </cell>
          <cell r="C1286" t="str">
            <v>PACOTE</v>
          </cell>
          <cell r="D1286">
            <v>6</v>
          </cell>
          <cell r="E1286">
            <v>229.75</v>
          </cell>
          <cell r="F1286" t="str">
            <v>ARTESANATO</v>
          </cell>
          <cell r="G1286" t="str">
            <v>12 - ESTOQUE ALMOXARIFADO GERAL</v>
          </cell>
          <cell r="H1286" t="str">
            <v>Sim</v>
          </cell>
        </row>
        <row r="1287">
          <cell r="A1287" t="str">
            <v>ES07000349</v>
          </cell>
          <cell r="B1287" t="str">
            <v>LANTEJOULA FORMATO ESTRELA 6 MM PCT 1000 MULTICORES</v>
          </cell>
          <cell r="C1287" t="str">
            <v>PACOTE</v>
          </cell>
          <cell r="D1287">
            <v>292</v>
          </cell>
          <cell r="E1287">
            <v>467.2</v>
          </cell>
          <cell r="F1287" t="str">
            <v>ARTESANATO</v>
          </cell>
          <cell r="G1287" t="str">
            <v>12 - ESTOQUE ALMOXARIFADO GERAL</v>
          </cell>
          <cell r="H1287" t="str">
            <v>Sim</v>
          </cell>
        </row>
        <row r="1288">
          <cell r="A1288" t="str">
            <v>ES07000204</v>
          </cell>
          <cell r="B1288" t="str">
            <v>FELTRO COR AZUL</v>
          </cell>
          <cell r="C1288" t="str">
            <v>UNID</v>
          </cell>
          <cell r="D1288">
            <v>46</v>
          </cell>
          <cell r="E1288">
            <v>431.16</v>
          </cell>
          <cell r="F1288" t="str">
            <v>ARTESANATO</v>
          </cell>
          <cell r="G1288" t="str">
            <v>12 - ESTOQUE ALMOXARIFADO GERAL</v>
          </cell>
          <cell r="H1288" t="str">
            <v>Sim</v>
          </cell>
        </row>
        <row r="1289">
          <cell r="A1289" t="str">
            <v>ES09000153</v>
          </cell>
          <cell r="B1289" t="str">
            <v>CONJUNTO DE 2 INTERRUPTORES SIMPLES + 1 TOMADA 2P+T  10A 250V 2X4 C/PLACA BRANCA DE EMBUTIR</v>
          </cell>
          <cell r="C1289" t="str">
            <v>UNID</v>
          </cell>
          <cell r="D1289">
            <v>7</v>
          </cell>
          <cell r="E1289">
            <v>136.5</v>
          </cell>
          <cell r="F1289" t="str">
            <v>EQUIP E MAT ELETRICO</v>
          </cell>
          <cell r="G1289" t="str">
            <v>12 - ESTOQUE ALMOXARIFADO GERAL</v>
          </cell>
          <cell r="H1289" t="str">
            <v>Sim</v>
          </cell>
        </row>
        <row r="1290">
          <cell r="A1290" t="str">
            <v>ES05000515</v>
          </cell>
          <cell r="B1290" t="str">
            <v>TINTA ACRÍLICA FOSCO COR PALHA - 18 LITROS</v>
          </cell>
          <cell r="C1290" t="str">
            <v>LATA</v>
          </cell>
          <cell r="D1290">
            <v>0</v>
          </cell>
          <cell r="E1290">
            <v>0</v>
          </cell>
          <cell r="F1290" t="str">
            <v>TINTA E AFINS</v>
          </cell>
          <cell r="G1290" t="str">
            <v>12 - ESTOQUE ALMOXARIFADO GERAL</v>
          </cell>
          <cell r="H1290" t="str">
            <v>Sim</v>
          </cell>
        </row>
        <row r="1291">
          <cell r="A1291" t="str">
            <v>ES24000357</v>
          </cell>
          <cell r="B1291" t="str">
            <v>LUVA DE MALHA TRICOTADA PIGMENTADA - TAM P</v>
          </cell>
          <cell r="C1291" t="str">
            <v>PARES</v>
          </cell>
          <cell r="D1291">
            <v>338</v>
          </cell>
          <cell r="E1291">
            <v>885.56</v>
          </cell>
          <cell r="F1291" t="str">
            <v>EQUIP PROTECAO INDIVIDUAL(EPI)</v>
          </cell>
          <cell r="G1291" t="str">
            <v>12 - ESTOQUE ALMOXARIFADO GERAL</v>
          </cell>
          <cell r="H1291" t="str">
            <v>Sim</v>
          </cell>
        </row>
        <row r="1292">
          <cell r="A1292" t="str">
            <v>ES12000225</v>
          </cell>
          <cell r="B1292" t="str">
            <v>BOLA OFICIAL DE FUTMESA / FUTVOLEI - ADULTO</v>
          </cell>
          <cell r="C1292" t="str">
            <v>UNID</v>
          </cell>
          <cell r="D1292">
            <v>4</v>
          </cell>
          <cell r="E1292">
            <v>677.96</v>
          </cell>
          <cell r="F1292" t="str">
            <v>EQUIP E MAT ESPORTIVO</v>
          </cell>
          <cell r="G1292" t="str">
            <v>12 - ESTOQUE ALMOXARIFADO GERAL</v>
          </cell>
          <cell r="H1292" t="str">
            <v>Sim</v>
          </cell>
        </row>
        <row r="1293">
          <cell r="A1293" t="str">
            <v>ES14000038</v>
          </cell>
          <cell r="B1293" t="str">
            <v>PARAFUSO TIPO CASTELO S10 COM BUCHA PARA FIXACAO VERTICAL DE VASO SANITARIO</v>
          </cell>
          <cell r="C1293" t="str">
            <v>UNID</v>
          </cell>
          <cell r="D1293">
            <v>0</v>
          </cell>
          <cell r="E1293">
            <v>0</v>
          </cell>
          <cell r="F1293" t="str">
            <v>EQUIP E MAT HIDRAULICOS</v>
          </cell>
          <cell r="G1293" t="str">
            <v>12 - ESTOQUE ALMOXARIFADO GERAL</v>
          </cell>
          <cell r="H1293" t="str">
            <v>Sim</v>
          </cell>
        </row>
        <row r="1294">
          <cell r="A1294" t="str">
            <v>ES05000547</v>
          </cell>
          <cell r="B1294" t="str">
            <v>FITA ADESIVA ALUMINIZADA 10 CM X 10 M</v>
          </cell>
          <cell r="C1294" t="str">
            <v>UNID</v>
          </cell>
          <cell r="D1294">
            <v>10</v>
          </cell>
          <cell r="E1294">
            <v>500</v>
          </cell>
          <cell r="F1294" t="str">
            <v>TINTA E AFINS</v>
          </cell>
          <cell r="G1294" t="str">
            <v>12 - ESTOQUE ALMOXARIFADO GERAL</v>
          </cell>
          <cell r="H1294" t="str">
            <v>Sim</v>
          </cell>
        </row>
        <row r="1295">
          <cell r="A1295" t="str">
            <v>ES06000123</v>
          </cell>
          <cell r="B1295" t="str">
            <v>GARFO DE MESA INOX</v>
          </cell>
          <cell r="C1295" t="str">
            <v>UN</v>
          </cell>
          <cell r="D1295">
            <v>189</v>
          </cell>
          <cell r="E1295">
            <v>567</v>
          </cell>
          <cell r="F1295" t="str">
            <v>UTENSILIOS DE COZINHA</v>
          </cell>
          <cell r="G1295" t="str">
            <v>12 - ESTOQUE ALMOXARIFADO GERAL</v>
          </cell>
          <cell r="H1295" t="str">
            <v>Sim</v>
          </cell>
        </row>
        <row r="1296">
          <cell r="A1296" t="str">
            <v>ES15000141</v>
          </cell>
          <cell r="B1296" t="str">
            <v>SAPONACEO CREMOSO 300ML</v>
          </cell>
          <cell r="C1296" t="str">
            <v>UNID</v>
          </cell>
          <cell r="D1296">
            <v>46</v>
          </cell>
          <cell r="E1296">
            <v>178.48</v>
          </cell>
          <cell r="F1296" t="str">
            <v>EQUIP E MAT HIGIENE E LIMPEZA</v>
          </cell>
          <cell r="G1296" t="str">
            <v>12 - ESTOQUE ALMOXARIFADO GERAL</v>
          </cell>
          <cell r="H1296" t="str">
            <v>Sim</v>
          </cell>
        </row>
        <row r="1297">
          <cell r="A1297" t="str">
            <v>ES09000325</v>
          </cell>
          <cell r="B1297" t="str">
            <v>LAMPADA COMPACTA L/D 3U-20W-127V</v>
          </cell>
          <cell r="C1297" t="str">
            <v>UNID</v>
          </cell>
          <cell r="D1297">
            <v>0</v>
          </cell>
          <cell r="E1297">
            <v>0</v>
          </cell>
          <cell r="F1297" t="str">
            <v>EQUIP E MAT ELETRICO</v>
          </cell>
          <cell r="G1297" t="str">
            <v>12 - ESTOQUE ALMOXARIFADO GERAL</v>
          </cell>
          <cell r="H1297" t="str">
            <v>Sim</v>
          </cell>
        </row>
        <row r="1298">
          <cell r="A1298" t="str">
            <v>ES11000267</v>
          </cell>
          <cell r="B1298" t="str">
            <v>PAPEL CREPOM ROXO MULTIPLO DE 10 UNIDADES</v>
          </cell>
          <cell r="C1298" t="str">
            <v>PACOTE</v>
          </cell>
          <cell r="D1298">
            <v>71</v>
          </cell>
          <cell r="E1298">
            <v>126.09</v>
          </cell>
          <cell r="F1298" t="str">
            <v>MATERIAL DE ESCRITORIO</v>
          </cell>
          <cell r="G1298" t="str">
            <v>12 - ESTOQUE ALMOXARIFADO GERAL</v>
          </cell>
          <cell r="H1298" t="str">
            <v>Sim</v>
          </cell>
        </row>
        <row r="1299">
          <cell r="A1299" t="str">
            <v>ES11000300</v>
          </cell>
          <cell r="B1299" t="str">
            <v>PAPEL SEDA LARANJA MULTIPLO 10 UNIDADES</v>
          </cell>
          <cell r="C1299" t="str">
            <v>PACOTE</v>
          </cell>
          <cell r="D1299">
            <v>49</v>
          </cell>
          <cell r="E1299">
            <v>83.24</v>
          </cell>
          <cell r="F1299" t="str">
            <v>MATERIAL DE ESCRITORIO</v>
          </cell>
          <cell r="G1299" t="str">
            <v>12 - ESTOQUE ALMOXARIFADO GERAL</v>
          </cell>
          <cell r="H1299" t="str">
            <v>Sim</v>
          </cell>
        </row>
        <row r="1300">
          <cell r="A1300" t="str">
            <v>ES11000092</v>
          </cell>
          <cell r="B1300" t="str">
            <v>CARTAO CROMO MARROM</v>
          </cell>
          <cell r="C1300" t="str">
            <v>UNID</v>
          </cell>
          <cell r="D1300">
            <v>33</v>
          </cell>
          <cell r="E1300">
            <v>9.18</v>
          </cell>
          <cell r="F1300" t="str">
            <v>MATERIAL DE ESCRITORIO</v>
          </cell>
          <cell r="G1300" t="str">
            <v>12 - ESTOQUE ALMOXARIFADO GERAL</v>
          </cell>
          <cell r="H1300" t="str">
            <v>Sim</v>
          </cell>
        </row>
        <row r="1301">
          <cell r="A1301" t="str">
            <v>ES11000133</v>
          </cell>
          <cell r="B1301" t="str">
            <v>ETIQUETA  ADESIVA  40 X 40</v>
          </cell>
          <cell r="C1301" t="str">
            <v>UNID</v>
          </cell>
          <cell r="D1301">
            <v>11</v>
          </cell>
          <cell r="E1301">
            <v>52.25</v>
          </cell>
          <cell r="F1301" t="str">
            <v>MATERIAL DE ESCRITORIO</v>
          </cell>
          <cell r="G1301" t="str">
            <v>12 - ESTOQUE ALMOXARIFADO GERAL</v>
          </cell>
          <cell r="H1301" t="str">
            <v>Sim</v>
          </cell>
        </row>
        <row r="1302">
          <cell r="A1302" t="str">
            <v>ES09000619</v>
          </cell>
          <cell r="B1302" t="str">
            <v>UNIDUT RETO DE ALUMINIO 1 1/2''</v>
          </cell>
          <cell r="C1302" t="str">
            <v>UNID</v>
          </cell>
          <cell r="D1302">
            <v>0</v>
          </cell>
          <cell r="E1302">
            <v>0</v>
          </cell>
          <cell r="F1302" t="str">
            <v>EQUIP E MAT ELETRICO</v>
          </cell>
          <cell r="G1302" t="str">
            <v>12 - ESTOQUE ALMOXARIFADO GERAL</v>
          </cell>
          <cell r="H1302" t="str">
            <v>Sim</v>
          </cell>
        </row>
        <row r="1303">
          <cell r="A1303" t="str">
            <v>ES11000153</v>
          </cell>
          <cell r="B1303" t="str">
            <v>FITA ADESIVA TRANSPARENTE 45 X 45</v>
          </cell>
          <cell r="C1303" t="str">
            <v>UNID</v>
          </cell>
          <cell r="D1303">
            <v>1886</v>
          </cell>
          <cell r="E1303">
            <v>6651.55</v>
          </cell>
          <cell r="F1303" t="str">
            <v>MATERIAL DE ESCRITORIO</v>
          </cell>
          <cell r="G1303" t="str">
            <v>12 - ESTOQUE ALMOXARIFADO GERAL</v>
          </cell>
          <cell r="H1303" t="str">
            <v>Sim</v>
          </cell>
        </row>
        <row r="1304">
          <cell r="A1304" t="str">
            <v>ES11000015</v>
          </cell>
          <cell r="B1304" t="str">
            <v>BARBANTE ROLO 202 METROS</v>
          </cell>
          <cell r="C1304" t="str">
            <v>UNID</v>
          </cell>
          <cell r="D1304">
            <v>58</v>
          </cell>
          <cell r="E1304">
            <v>259</v>
          </cell>
          <cell r="F1304" t="str">
            <v>MATERIAL DE ESCRITORIO</v>
          </cell>
          <cell r="G1304" t="str">
            <v>12 - ESTOQUE ALMOXARIFADO GERAL</v>
          </cell>
          <cell r="H1304" t="str">
            <v>Sim</v>
          </cell>
        </row>
        <row r="1305">
          <cell r="A1305" t="str">
            <v>ES24000089</v>
          </cell>
          <cell r="B1305" t="str">
            <v>BOTINA DE SEGURANCA PRETA COM ELASTICO BICO TIPO COMPOSITE NR 46</v>
          </cell>
          <cell r="C1305" t="str">
            <v>PARES</v>
          </cell>
          <cell r="D1305">
            <v>2</v>
          </cell>
          <cell r="E1305">
            <v>188.7</v>
          </cell>
          <cell r="F1305" t="str">
            <v>EQUIP PROTECAO INDIVIDUAL(EPI)</v>
          </cell>
          <cell r="G1305" t="str">
            <v>12 - ESTOQUE ALMOXARIFADO GERAL</v>
          </cell>
          <cell r="H1305" t="str">
            <v>Sim</v>
          </cell>
        </row>
        <row r="1306">
          <cell r="A1306" t="str">
            <v>ES24000128</v>
          </cell>
          <cell r="B1306" t="str">
            <v>CAMISA MANGA LONGA COM PROTEÇÃO UVA/UVB - COR AMARELA TAM. G</v>
          </cell>
          <cell r="C1306" t="str">
            <v>UNID</v>
          </cell>
          <cell r="D1306">
            <v>18</v>
          </cell>
          <cell r="E1306">
            <v>625.32000000000005</v>
          </cell>
          <cell r="F1306" t="str">
            <v>EQUIP PROTECAO INDIVIDUAL(EPI)</v>
          </cell>
          <cell r="G1306" t="str">
            <v>12 - ESTOQUE ALMOXARIFADO GERAL</v>
          </cell>
          <cell r="H1306" t="str">
            <v>Sim</v>
          </cell>
        </row>
        <row r="1307">
          <cell r="A1307" t="str">
            <v>ES27000786</v>
          </cell>
          <cell r="B1307" t="str">
            <v>SHORT SAIA COLEGIO SESC CONTAGEM MICROFIBRA TAM 02</v>
          </cell>
          <cell r="C1307" t="str">
            <v>UNID</v>
          </cell>
          <cell r="D1307">
            <v>35</v>
          </cell>
          <cell r="E1307">
            <v>545.88</v>
          </cell>
          <cell r="F1307" t="str">
            <v>UNIFORME</v>
          </cell>
          <cell r="G1307" t="str">
            <v>12 - ESTOQUE ALMOXARIFADO GERAL</v>
          </cell>
          <cell r="H1307" t="str">
            <v>Sim</v>
          </cell>
        </row>
        <row r="1308">
          <cell r="A1308" t="str">
            <v>ES27000327</v>
          </cell>
          <cell r="B1308" t="str">
            <v>CAMISA COLEGIO SESC MANGA CURTA TAM 08</v>
          </cell>
          <cell r="C1308" t="str">
            <v>UNID</v>
          </cell>
          <cell r="D1308">
            <v>379</v>
          </cell>
          <cell r="E1308">
            <v>7133.13</v>
          </cell>
          <cell r="F1308" t="str">
            <v>UNIFORME</v>
          </cell>
          <cell r="G1308" t="str">
            <v>12 - ESTOQUE ALMOXARIFADO GERAL</v>
          </cell>
          <cell r="H1308" t="str">
            <v>Sim</v>
          </cell>
        </row>
        <row r="1309">
          <cell r="A1309" t="str">
            <v>ES27000161</v>
          </cell>
          <cell r="B1309" t="str">
            <v>CALCA COLEGIO SESC MICROFIBRA UNISEX TAM 10</v>
          </cell>
          <cell r="C1309" t="str">
            <v>UNID</v>
          </cell>
          <cell r="D1309">
            <v>65</v>
          </cell>
          <cell r="E1309">
            <v>1418.38</v>
          </cell>
          <cell r="F1309" t="str">
            <v>UNIFORME</v>
          </cell>
          <cell r="G1309" t="str">
            <v>12 - ESTOQUE ALMOXARIFADO GERAL</v>
          </cell>
          <cell r="H1309" t="str">
            <v>Sim</v>
          </cell>
        </row>
        <row r="1310">
          <cell r="A1310" t="str">
            <v>ES27000598</v>
          </cell>
          <cell r="B1310" t="str">
            <v>CAMISA UNISSEX CRIAR  SESC - COR VERDE - TAM 16</v>
          </cell>
          <cell r="C1310" t="str">
            <v>UNID</v>
          </cell>
          <cell r="D1310">
            <v>0</v>
          </cell>
          <cell r="E1310">
            <v>0</v>
          </cell>
          <cell r="F1310" t="str">
            <v>UNIFORME</v>
          </cell>
          <cell r="G1310" t="str">
            <v>12 - ESTOQUE ALMOXARIFADO GERAL</v>
          </cell>
          <cell r="H1310" t="str">
            <v>Sim</v>
          </cell>
        </row>
        <row r="1311">
          <cell r="A1311" t="str">
            <v>ES07000131</v>
          </cell>
          <cell r="B1311" t="str">
            <v>CONTAS DE ACRILICO LEITOSO MOD CRISTAL 8MM COR MARROM- PCT 500G</v>
          </cell>
          <cell r="C1311" t="str">
            <v>PACOTE</v>
          </cell>
          <cell r="D1311">
            <v>30</v>
          </cell>
          <cell r="E1311">
            <v>424.5</v>
          </cell>
          <cell r="F1311" t="str">
            <v>ARTESANATO</v>
          </cell>
          <cell r="G1311" t="str">
            <v>12 - ESTOQUE ALMOXARIFADO GERAL</v>
          </cell>
          <cell r="H1311" t="str">
            <v>Sim</v>
          </cell>
        </row>
        <row r="1312">
          <cell r="A1312" t="str">
            <v>ES27000762</v>
          </cell>
          <cell r="B1312" t="str">
            <v>JAQUETA SOCIAL FEMININO AZUL MARINHO - TAM PP</v>
          </cell>
          <cell r="C1312" t="str">
            <v>UNID</v>
          </cell>
          <cell r="D1312">
            <v>0</v>
          </cell>
          <cell r="E1312">
            <v>0</v>
          </cell>
          <cell r="F1312" t="str">
            <v>UNIFORME</v>
          </cell>
          <cell r="G1312" t="str">
            <v>12 - ESTOQUE ALMOXARIFADO GERAL</v>
          </cell>
          <cell r="H1312" t="str">
            <v>Sim</v>
          </cell>
        </row>
        <row r="1313">
          <cell r="A1313" t="str">
            <v>ES27000317</v>
          </cell>
          <cell r="B1313" t="str">
            <v>CAMISA COLEGIO CONTAGEM BETIM MANGA CURTA TAM 10</v>
          </cell>
          <cell r="C1313" t="str">
            <v>UNID</v>
          </cell>
          <cell r="D1313">
            <v>100</v>
          </cell>
          <cell r="E1313">
            <v>1162</v>
          </cell>
          <cell r="F1313" t="str">
            <v>UNIFORME</v>
          </cell>
          <cell r="G1313" t="str">
            <v>12 - ESTOQUE ALMOXARIFADO GERAL</v>
          </cell>
          <cell r="H1313" t="str">
            <v>Sim</v>
          </cell>
        </row>
        <row r="1314">
          <cell r="A1314" t="str">
            <v>ES27000138</v>
          </cell>
          <cell r="B1314" t="str">
            <v>BLAZER FEMININO AZUL MARINHO TAM G</v>
          </cell>
          <cell r="C1314" t="str">
            <v>UNID</v>
          </cell>
          <cell r="D1314">
            <v>41</v>
          </cell>
          <cell r="E1314">
            <v>4092</v>
          </cell>
          <cell r="F1314" t="str">
            <v>UNIFORME</v>
          </cell>
          <cell r="G1314" t="str">
            <v>12 - ESTOQUE ALMOXARIFADO GERAL</v>
          </cell>
          <cell r="H1314" t="str">
            <v>Sim</v>
          </cell>
        </row>
        <row r="1315">
          <cell r="A1315" t="str">
            <v>ES27000039</v>
          </cell>
          <cell r="B1315" t="str">
            <v>SHAMPOO 30 ML</v>
          </cell>
          <cell r="C1315" t="str">
            <v>UNID</v>
          </cell>
          <cell r="D1315">
            <v>11200</v>
          </cell>
          <cell r="E1315">
            <v>15568</v>
          </cell>
          <cell r="F1315" t="str">
            <v>CAMA/MESA/BANHO</v>
          </cell>
          <cell r="G1315" t="str">
            <v>12 - ESTOQUE ALMOXARIFADO GERAL</v>
          </cell>
          <cell r="H1315" t="str">
            <v>Sim</v>
          </cell>
        </row>
        <row r="1316">
          <cell r="A1316" t="str">
            <v>ES09000237</v>
          </cell>
          <cell r="B1316" t="str">
            <v>DISJUNTOR DIN TRIPOLAR 70A CURVA C - TRILHO DIN</v>
          </cell>
          <cell r="C1316" t="str">
            <v>UNID</v>
          </cell>
          <cell r="D1316">
            <v>1</v>
          </cell>
          <cell r="E1316">
            <v>62.77</v>
          </cell>
          <cell r="F1316" t="str">
            <v>EQUIP E MAT ELETRICO</v>
          </cell>
          <cell r="G1316" t="str">
            <v>12 - ESTOQUE ALMOXARIFADO GERAL</v>
          </cell>
          <cell r="H1316" t="str">
            <v>Sim</v>
          </cell>
        </row>
        <row r="1317">
          <cell r="A1317" t="str">
            <v>ES12000143</v>
          </cell>
          <cell r="B1317" t="str">
            <v>KETTLEBELL 16KG</v>
          </cell>
          <cell r="C1317" t="str">
            <v>UNID</v>
          </cell>
          <cell r="D1317">
            <v>0</v>
          </cell>
          <cell r="E1317">
            <v>0</v>
          </cell>
          <cell r="F1317" t="str">
            <v>EQUIP E MAT ESPORTIVO</v>
          </cell>
          <cell r="G1317" t="str">
            <v>12 - ESTOQUE ALMOXARIFADO GERAL</v>
          </cell>
          <cell r="H1317" t="str">
            <v>Sim</v>
          </cell>
        </row>
        <row r="1318">
          <cell r="A1318" t="str">
            <v>ES12000243</v>
          </cell>
          <cell r="B1318" t="str">
            <v>TAPETE DE EVA FLUTUANTE</v>
          </cell>
          <cell r="C1318" t="str">
            <v>UNID</v>
          </cell>
          <cell r="D1318">
            <v>0</v>
          </cell>
          <cell r="E1318">
            <v>0</v>
          </cell>
          <cell r="F1318" t="str">
            <v>EQUIP E MAT ESPORTIVO</v>
          </cell>
          <cell r="G1318" t="str">
            <v>12 - ESTOQUE ALMOXARIFADO GERAL</v>
          </cell>
          <cell r="H1318" t="str">
            <v>Sim</v>
          </cell>
        </row>
        <row r="1319">
          <cell r="A1319" t="str">
            <v>ES24000313</v>
          </cell>
          <cell r="B1319" t="str">
            <v>CAPACETE DE SEGURANCA BRANCO</v>
          </cell>
          <cell r="C1319" t="str">
            <v>UNID</v>
          </cell>
          <cell r="D1319">
            <v>6</v>
          </cell>
          <cell r="E1319">
            <v>180</v>
          </cell>
          <cell r="F1319" t="str">
            <v>EQUIP PROTECAO INDIVIDUAL(EPI)</v>
          </cell>
          <cell r="G1319" t="str">
            <v>12 - ESTOQUE ALMOXARIFADO GERAL</v>
          </cell>
          <cell r="H1319" t="str">
            <v>Sim</v>
          </cell>
        </row>
        <row r="1320">
          <cell r="A1320" t="str">
            <v>ES24000332</v>
          </cell>
          <cell r="B1320" t="str">
            <v>PROTETOR AUDITIVO TIPO CONCHA PARA CAPACETE</v>
          </cell>
          <cell r="C1320" t="str">
            <v>PARES</v>
          </cell>
          <cell r="D1320">
            <v>37</v>
          </cell>
          <cell r="E1320">
            <v>1118.1400000000001</v>
          </cell>
          <cell r="F1320" t="str">
            <v>EQUIP PROTECAO INDIVIDUAL(EPI)</v>
          </cell>
          <cell r="G1320" t="str">
            <v>12 - ESTOQUE ALMOXARIFADO GERAL</v>
          </cell>
          <cell r="H1320" t="str">
            <v>Sim</v>
          </cell>
        </row>
        <row r="1321">
          <cell r="A1321" t="str">
            <v>ES24000101</v>
          </cell>
          <cell r="B1321" t="str">
            <v>BOTINA DE SEGURANCA PRETA ELASTICO COM BICO TIPO COMPOSITE NR 38</v>
          </cell>
          <cell r="C1321" t="str">
            <v>PARES</v>
          </cell>
          <cell r="D1321">
            <v>7</v>
          </cell>
          <cell r="E1321">
            <v>796.04</v>
          </cell>
          <cell r="F1321" t="str">
            <v>EQUIP PROTECAO INDIVIDUAL(EPI)</v>
          </cell>
          <cell r="G1321" t="str">
            <v>12 - ESTOQUE ALMOXARIFADO GERAL</v>
          </cell>
          <cell r="H1321" t="str">
            <v>Sim</v>
          </cell>
        </row>
        <row r="1322">
          <cell r="A1322" t="str">
            <v>ES06000051</v>
          </cell>
          <cell r="B1322" t="str">
            <v>SACO DE LIXO 15 L PRETO PCT 100 UNID</v>
          </cell>
          <cell r="C1322" t="str">
            <v>PACOTE</v>
          </cell>
          <cell r="D1322">
            <v>0</v>
          </cell>
          <cell r="E1322">
            <v>0</v>
          </cell>
          <cell r="F1322" t="str">
            <v>MATERIAL DESCARTAVEL COZINHA</v>
          </cell>
          <cell r="G1322" t="str">
            <v>12 - ESTOQUE ALMOXARIFADO GERAL</v>
          </cell>
          <cell r="H1322" t="str">
            <v>Sim</v>
          </cell>
        </row>
        <row r="1323">
          <cell r="A1323" t="str">
            <v>ES09000593</v>
          </cell>
          <cell r="B1323" t="str">
            <v>TOMADA INDUSTRIAL FEMEA 32A 3P+T</v>
          </cell>
          <cell r="C1323" t="str">
            <v>UNID</v>
          </cell>
          <cell r="D1323">
            <v>0</v>
          </cell>
          <cell r="E1323">
            <v>0</v>
          </cell>
          <cell r="F1323" t="str">
            <v>EQUIP E MAT ELETRICO</v>
          </cell>
          <cell r="G1323" t="str">
            <v>12 - ESTOQUE ALMOXARIFADO GERAL</v>
          </cell>
          <cell r="H1323" t="str">
            <v>Sim</v>
          </cell>
        </row>
        <row r="1324">
          <cell r="A1324" t="str">
            <v>ES09000548</v>
          </cell>
          <cell r="B1324" t="str">
            <v>TAMPA 4X4 DUAS SECOES</v>
          </cell>
          <cell r="C1324" t="str">
            <v>UNID</v>
          </cell>
          <cell r="D1324">
            <v>0</v>
          </cell>
          <cell r="E1324">
            <v>0</v>
          </cell>
          <cell r="F1324" t="str">
            <v>EQUIP E MAT ELETRICO</v>
          </cell>
          <cell r="G1324" t="str">
            <v>12 - ESTOQUE ALMOXARIFADO GERAL</v>
          </cell>
          <cell r="H1324" t="str">
            <v>Sim</v>
          </cell>
        </row>
        <row r="1325">
          <cell r="A1325" t="str">
            <v>ES24000263</v>
          </cell>
          <cell r="B1325" t="str">
            <v>SAPATO DE SEGURANCA PRETO COM CADARCO N 46</v>
          </cell>
          <cell r="C1325" t="str">
            <v>PARES</v>
          </cell>
          <cell r="D1325">
            <v>2</v>
          </cell>
          <cell r="E1325">
            <v>114</v>
          </cell>
          <cell r="F1325" t="str">
            <v>EQUIP PROTECAO INDIVIDUAL(EPI)</v>
          </cell>
          <cell r="G1325" t="str">
            <v>12 - ESTOQUE ALMOXARIFADO GERAL</v>
          </cell>
          <cell r="H1325" t="str">
            <v>Sim</v>
          </cell>
        </row>
        <row r="1326">
          <cell r="A1326" t="str">
            <v>ES24000295</v>
          </cell>
          <cell r="B1326" t="str">
            <v>PRENDEDOR PARA CRACHA COM ARGOLA PACOTE 100 UNIDADE</v>
          </cell>
          <cell r="C1326" t="str">
            <v>PACOTE</v>
          </cell>
          <cell r="D1326">
            <v>0</v>
          </cell>
          <cell r="E1326">
            <v>0</v>
          </cell>
          <cell r="F1326" t="str">
            <v>SINALIZACAO E IDENTIFICACAO</v>
          </cell>
          <cell r="G1326" t="str">
            <v>12 - ESTOQUE ALMOXARIFADO GERAL</v>
          </cell>
          <cell r="H1326" t="str">
            <v>Sim</v>
          </cell>
        </row>
        <row r="1327">
          <cell r="A1327" t="str">
            <v>ES27000151</v>
          </cell>
          <cell r="B1327" t="str">
            <v>BONE UNISSEX TAM UNICO</v>
          </cell>
          <cell r="C1327" t="str">
            <v>UNID</v>
          </cell>
          <cell r="D1327">
            <v>9</v>
          </cell>
          <cell r="E1327">
            <v>159.93</v>
          </cell>
          <cell r="F1327" t="str">
            <v>UNIFORME</v>
          </cell>
          <cell r="G1327" t="str">
            <v>12 - ESTOQUE ALMOXARIFADO GERAL</v>
          </cell>
          <cell r="H1327" t="str">
            <v>Sim</v>
          </cell>
        </row>
        <row r="1328">
          <cell r="A1328" t="str">
            <v>ES07000098</v>
          </cell>
          <cell r="B1328" t="str">
            <v>CALCADOR DE PREGAR ZIPER INVISIVEL</v>
          </cell>
          <cell r="C1328" t="str">
            <v>UNID</v>
          </cell>
          <cell r="D1328">
            <v>0</v>
          </cell>
          <cell r="E1328">
            <v>0</v>
          </cell>
          <cell r="F1328" t="str">
            <v>ARTESANATO</v>
          </cell>
          <cell r="G1328" t="str">
            <v>12 - ESTOQUE ALMOXARIFADO GERAL</v>
          </cell>
          <cell r="H1328" t="str">
            <v>Sim</v>
          </cell>
        </row>
        <row r="1329">
          <cell r="A1329" t="str">
            <v>ES15000113</v>
          </cell>
          <cell r="B1329" t="str">
            <v>PLACA SINALIZADORA - EM MANUTENCAO</v>
          </cell>
          <cell r="C1329" t="str">
            <v>UNID</v>
          </cell>
          <cell r="D1329">
            <v>104</v>
          </cell>
          <cell r="E1329">
            <v>3078.6</v>
          </cell>
          <cell r="F1329" t="str">
            <v>EQUIP E MAT HIGIENE E LIMPEZA</v>
          </cell>
          <cell r="G1329" t="str">
            <v>12 - ESTOQUE ALMOXARIFADO GERAL</v>
          </cell>
          <cell r="H1329" t="str">
            <v>Sim</v>
          </cell>
        </row>
        <row r="1330">
          <cell r="A1330" t="str">
            <v>ES15000162</v>
          </cell>
          <cell r="B1330" t="str">
            <v>LIXEIRA HOSPITALAR TUBULAR COM TAMPA E PEDAL - 30 L (RESÍDUO COMUM)</v>
          </cell>
          <cell r="C1330" t="str">
            <v>UNID</v>
          </cell>
          <cell r="D1330">
            <v>4</v>
          </cell>
          <cell r="E1330">
            <v>698.64</v>
          </cell>
          <cell r="F1330" t="str">
            <v>LIXEIRA</v>
          </cell>
          <cell r="G1330" t="str">
            <v>12 - ESTOQUE ALMOXARIFADO GERAL</v>
          </cell>
          <cell r="H1330" t="str">
            <v>Sim</v>
          </cell>
        </row>
        <row r="1331">
          <cell r="A1331" t="str">
            <v>ES1500184</v>
          </cell>
          <cell r="B1331" t="str">
            <v>TOUCA DESCARTAVEL (GORRO) COM ELASTICO</v>
          </cell>
          <cell r="C1331" t="str">
            <v>PACOTE</v>
          </cell>
          <cell r="D1331">
            <v>85</v>
          </cell>
          <cell r="E1331">
            <v>1080.08</v>
          </cell>
          <cell r="F1331" t="str">
            <v>DESCART DE HIGIENE E LIMPEZA</v>
          </cell>
          <cell r="G1331" t="str">
            <v>12 - ESTOQUE ALMOXARIFADO GERAL</v>
          </cell>
          <cell r="H1331" t="str">
            <v>Sim</v>
          </cell>
        </row>
        <row r="1332">
          <cell r="A1332" t="str">
            <v>ES1500186</v>
          </cell>
          <cell r="B1332" t="str">
            <v>TOUCA DESCARTAVEL TIPO REDE PCT 100 UNID</v>
          </cell>
          <cell r="C1332" t="str">
            <v>PACOTE</v>
          </cell>
          <cell r="D1332">
            <v>92</v>
          </cell>
          <cell r="E1332">
            <v>2866.39</v>
          </cell>
          <cell r="F1332" t="str">
            <v>DESCART DE HIGIENE E LIMPEZA</v>
          </cell>
          <cell r="G1332" t="str">
            <v>12 - ESTOQUE ALMOXARIFADO GERAL</v>
          </cell>
          <cell r="H1332" t="str">
            <v>Sim</v>
          </cell>
        </row>
        <row r="1333">
          <cell r="A1333" t="str">
            <v>ES09000154</v>
          </cell>
          <cell r="B1333" t="str">
            <v>CONJUNTO INTERRUPTOR PARALELO COM PLACA BRANCA DE EMBUTIR 250V 10A</v>
          </cell>
          <cell r="C1333" t="str">
            <v>UNID</v>
          </cell>
          <cell r="D1333">
            <v>45</v>
          </cell>
          <cell r="E1333">
            <v>459.45</v>
          </cell>
          <cell r="F1333" t="str">
            <v>EQUIP E MAT ELETRICO</v>
          </cell>
          <cell r="G1333" t="str">
            <v>12 - ESTOQUE ALMOXARIFADO GERAL</v>
          </cell>
          <cell r="H1333" t="str">
            <v>Sim</v>
          </cell>
        </row>
        <row r="1334">
          <cell r="A1334" t="str">
            <v>ES11000075</v>
          </cell>
          <cell r="B1334" t="str">
            <v>CANETA HIDROGRAFICA 12 CORES - PONTA MEDIA</v>
          </cell>
          <cell r="C1334" t="str">
            <v>UNID</v>
          </cell>
          <cell r="D1334">
            <v>1042</v>
          </cell>
          <cell r="E1334">
            <v>6564.6</v>
          </cell>
          <cell r="F1334" t="str">
            <v>MATERIAL DE ESCRITORIO</v>
          </cell>
          <cell r="G1334" t="str">
            <v>12 - ESTOQUE ALMOXARIFADO GERAL</v>
          </cell>
          <cell r="H1334" t="str">
            <v>Sim</v>
          </cell>
        </row>
        <row r="1335">
          <cell r="A1335" t="str">
            <v>ES05000443</v>
          </cell>
          <cell r="B1335" t="str">
            <v>THINNER - SOLVENTE 5 LITROS</v>
          </cell>
          <cell r="C1335" t="str">
            <v>UNID</v>
          </cell>
          <cell r="D1335">
            <v>0</v>
          </cell>
          <cell r="E1335">
            <v>0</v>
          </cell>
          <cell r="F1335" t="str">
            <v>TINTA E AFINS</v>
          </cell>
          <cell r="G1335" t="str">
            <v>12 - ESTOQUE ALMOXARIFADO GERAL</v>
          </cell>
          <cell r="H1335" t="str">
            <v>Sim</v>
          </cell>
        </row>
        <row r="1336">
          <cell r="A1336" t="str">
            <v>ES12000017</v>
          </cell>
          <cell r="B1336" t="str">
            <v>BOLA DE FUTSAL OFICIAL -  SUB 13</v>
          </cell>
          <cell r="C1336" t="str">
            <v>UNID</v>
          </cell>
          <cell r="D1336">
            <v>1</v>
          </cell>
          <cell r="E1336">
            <v>149.93</v>
          </cell>
          <cell r="F1336" t="str">
            <v>EQUIP E MAT ESPORTIVO</v>
          </cell>
          <cell r="G1336" t="str">
            <v>12 - ESTOQUE ALMOXARIFADO GERAL</v>
          </cell>
          <cell r="H1336" t="str">
            <v>Sim</v>
          </cell>
        </row>
        <row r="1337">
          <cell r="A1337" t="str">
            <v>ES18000258</v>
          </cell>
          <cell r="B1337" t="str">
            <v>BROCA DIAMANTADA  AR NR 1092 CILINDRICA COM EXTREMIDADE PLANA</v>
          </cell>
          <cell r="C1337" t="str">
            <v>UNID</v>
          </cell>
          <cell r="D1337">
            <v>0</v>
          </cell>
          <cell r="E1337">
            <v>0</v>
          </cell>
          <cell r="F1337" t="str">
            <v>EQUIP E MAT ODONTOLOGICO</v>
          </cell>
          <cell r="G1337" t="str">
            <v>12 - ESTOQUE ALMOXARIFADO GERAL</v>
          </cell>
          <cell r="H1337" t="str">
            <v>Sim</v>
          </cell>
        </row>
        <row r="1338">
          <cell r="A1338" t="str">
            <v>ES18000336</v>
          </cell>
          <cell r="B1338" t="str">
            <v>BROCA PONTA ARKANSA CA CHAMA</v>
          </cell>
          <cell r="C1338" t="str">
            <v>UNID</v>
          </cell>
          <cell r="D1338">
            <v>0</v>
          </cell>
          <cell r="E1338">
            <v>0</v>
          </cell>
          <cell r="F1338" t="str">
            <v>EQUIP E MAT ODONTOLOGICO</v>
          </cell>
          <cell r="G1338" t="str">
            <v>12 - ESTOQUE ALMOXARIFADO GERAL</v>
          </cell>
          <cell r="H1338" t="str">
            <v>Sim</v>
          </cell>
        </row>
        <row r="1339">
          <cell r="A1339" t="str">
            <v>ES06000107</v>
          </cell>
          <cell r="B1339" t="str">
            <v>PALITO DE CHURRASCO PCTE COM 100 UNID</v>
          </cell>
          <cell r="C1339" t="str">
            <v>PACOTE</v>
          </cell>
          <cell r="D1339">
            <v>34</v>
          </cell>
          <cell r="E1339">
            <v>168.3</v>
          </cell>
          <cell r="F1339" t="str">
            <v>MATERIAL DESCARTAVEL COZINHA</v>
          </cell>
          <cell r="G1339" t="str">
            <v>12 - ESTOQUE ALMOXARIFADO GERAL</v>
          </cell>
          <cell r="H1339" t="str">
            <v>Sim</v>
          </cell>
        </row>
        <row r="1340">
          <cell r="A1340" t="str">
            <v>ES24000097</v>
          </cell>
          <cell r="B1340" t="str">
            <v>BOTINA DE SEGURANCA PRETA ELASTICO COM BICO TIPO COMPOSITE NR 34</v>
          </cell>
          <cell r="C1340" t="str">
            <v>PARES</v>
          </cell>
          <cell r="D1340">
            <v>5</v>
          </cell>
          <cell r="E1340">
            <v>568.6</v>
          </cell>
          <cell r="F1340" t="str">
            <v>EQUIP PROTECAO INDIVIDUAL(EPI)</v>
          </cell>
          <cell r="G1340" t="str">
            <v>12 - ESTOQUE ALMOXARIFADO GERAL</v>
          </cell>
          <cell r="H1340" t="str">
            <v>Sim</v>
          </cell>
        </row>
        <row r="1341">
          <cell r="A1341" t="str">
            <v>ES05000248</v>
          </cell>
          <cell r="B1341" t="str">
            <v>MANTA LIQUIDA BRANCA PARA LAJE 18 LITROS</v>
          </cell>
          <cell r="C1341" t="str">
            <v>UNID</v>
          </cell>
          <cell r="D1341">
            <v>5</v>
          </cell>
          <cell r="E1341">
            <v>1525</v>
          </cell>
          <cell r="F1341" t="str">
            <v>MATERIAL CONSTRUCAO E REFORMA</v>
          </cell>
          <cell r="G1341" t="str">
            <v>12 - ESTOQUE ALMOXARIFADO GERAL</v>
          </cell>
          <cell r="H1341" t="str">
            <v>Sim</v>
          </cell>
        </row>
        <row r="1342">
          <cell r="A1342" t="str">
            <v>ES18000879</v>
          </cell>
          <cell r="B1342" t="str">
            <v>CURATIVO ADESIVO TRANSPARENTE BAND AIDE</v>
          </cell>
          <cell r="C1342" t="str">
            <v>CX</v>
          </cell>
          <cell r="D1342">
            <v>0</v>
          </cell>
          <cell r="E1342">
            <v>0</v>
          </cell>
          <cell r="F1342" t="str">
            <v>EQUIP E MAT MEDICO</v>
          </cell>
          <cell r="G1342" t="str">
            <v>12 - ESTOQUE ALMOXARIFADO GERAL</v>
          </cell>
          <cell r="H1342" t="str">
            <v>Sim</v>
          </cell>
        </row>
        <row r="1343">
          <cell r="A1343" t="str">
            <v>ES24000170</v>
          </cell>
          <cell r="B1343" t="str">
            <v>KIT CAPACETE DE SEGURANCA - CLASSE A - CARNEIRA COM JULGULAR</v>
          </cell>
          <cell r="C1343" t="str">
            <v>UNID</v>
          </cell>
          <cell r="D1343">
            <v>0</v>
          </cell>
          <cell r="E1343">
            <v>0</v>
          </cell>
          <cell r="F1343" t="str">
            <v>EQUIP PROTECAO INDIVIDUAL(EPI)</v>
          </cell>
          <cell r="G1343" t="str">
            <v>12 - ESTOQUE ALMOXARIFADO GERAL</v>
          </cell>
          <cell r="H1343" t="str">
            <v>Sim</v>
          </cell>
        </row>
        <row r="1344">
          <cell r="A1344" t="str">
            <v>ES15000111</v>
          </cell>
          <cell r="B1344" t="str">
            <v>PASTILHA REPELENTE REFIL - EMBALAGEM COM 12 PASTILHAS</v>
          </cell>
          <cell r="C1344" t="str">
            <v>UNID</v>
          </cell>
          <cell r="D1344">
            <v>210</v>
          </cell>
          <cell r="E1344">
            <v>1060.5</v>
          </cell>
          <cell r="F1344" t="str">
            <v>EQUIP E MAT HIGIENE E LIMPEZA</v>
          </cell>
          <cell r="G1344" t="str">
            <v>12 - ESTOQUE ALMOXARIFADO GERAL</v>
          </cell>
          <cell r="H1344" t="str">
            <v>Sim</v>
          </cell>
        </row>
        <row r="1345">
          <cell r="A1345" t="str">
            <v>ES06000054</v>
          </cell>
          <cell r="B1345" t="str">
            <v>SACO DE LIXO 30 L AZUL PCT 100 UNID</v>
          </cell>
          <cell r="C1345" t="str">
            <v>PACOTE</v>
          </cell>
          <cell r="D1345">
            <v>51</v>
          </cell>
          <cell r="E1345">
            <v>1146.29</v>
          </cell>
          <cell r="F1345" t="str">
            <v>MATERIAL DESCARTAVEL COZINHA</v>
          </cell>
          <cell r="G1345" t="str">
            <v>12 - ESTOQUE ALMOXARIFADO GERAL</v>
          </cell>
          <cell r="H1345" t="str">
            <v>Sim</v>
          </cell>
        </row>
        <row r="1346">
          <cell r="A1346" t="str">
            <v>ES05000265</v>
          </cell>
          <cell r="B1346" t="str">
            <v>PARAFUSO E BUCHA PLASTICA S12</v>
          </cell>
          <cell r="C1346" t="str">
            <v>UNID</v>
          </cell>
          <cell r="D1346">
            <v>7177</v>
          </cell>
          <cell r="E1346">
            <v>1829.05</v>
          </cell>
          <cell r="F1346" t="str">
            <v>MATERIAL CONSTRUCAO E REFORMA</v>
          </cell>
          <cell r="G1346" t="str">
            <v>12 - ESTOQUE ALMOXARIFADO GERAL</v>
          </cell>
          <cell r="H1346" t="str">
            <v>Sim</v>
          </cell>
        </row>
        <row r="1347">
          <cell r="A1347" t="str">
            <v>ES11000231</v>
          </cell>
          <cell r="B1347" t="str">
            <v>PAPEL CARTAO FOSCO AMARELO PACOTE 10 FOLHAS</v>
          </cell>
          <cell r="C1347" t="str">
            <v>PACOTE</v>
          </cell>
          <cell r="D1347">
            <v>19</v>
          </cell>
          <cell r="E1347">
            <v>58.28</v>
          </cell>
          <cell r="F1347" t="str">
            <v>MATERIAL DE ESCRITORIO</v>
          </cell>
          <cell r="G1347" t="str">
            <v>12 - ESTOQUE ALMOXARIFADO GERAL</v>
          </cell>
          <cell r="H1347" t="str">
            <v>Sim</v>
          </cell>
        </row>
        <row r="1348">
          <cell r="A1348" t="str">
            <v>ES11000140</v>
          </cell>
          <cell r="B1348" t="str">
            <v>EXTRATOR DE GRAMPOS</v>
          </cell>
          <cell r="C1348" t="str">
            <v>UNID</v>
          </cell>
          <cell r="D1348">
            <v>335</v>
          </cell>
          <cell r="E1348">
            <v>282.52999999999997</v>
          </cell>
          <cell r="F1348" t="str">
            <v>MATERIAL DE ESCRITORIO</v>
          </cell>
          <cell r="G1348" t="str">
            <v>12 - ESTOQUE ALMOXARIFADO GERAL</v>
          </cell>
          <cell r="H1348" t="str">
            <v>Sim</v>
          </cell>
        </row>
        <row r="1349">
          <cell r="A1349" t="str">
            <v>ES11000132</v>
          </cell>
          <cell r="B1349" t="str">
            <v>ESTILETE ESCOLAR</v>
          </cell>
          <cell r="C1349" t="str">
            <v>UNID</v>
          </cell>
          <cell r="D1349">
            <v>159</v>
          </cell>
          <cell r="E1349">
            <v>215.51</v>
          </cell>
          <cell r="F1349" t="str">
            <v>MATERIAL DE ESCRITORIO</v>
          </cell>
          <cell r="G1349" t="str">
            <v>12 - ESTOQUE ALMOXARIFADO GERAL</v>
          </cell>
          <cell r="H1349" t="str">
            <v>Sim</v>
          </cell>
        </row>
        <row r="1350">
          <cell r="A1350" t="str">
            <v>ES11000026</v>
          </cell>
          <cell r="B1350" t="str">
            <v>BLOCO DE RECADO AMARELO 38X50 PACOTE COM 4 BLOCOS</v>
          </cell>
          <cell r="C1350" t="str">
            <v>UNID</v>
          </cell>
          <cell r="D1350">
            <v>370</v>
          </cell>
          <cell r="E1350">
            <v>1061.9000000000001</v>
          </cell>
          <cell r="F1350" t="str">
            <v>MATERIAL DE ESCRITORIO</v>
          </cell>
          <cell r="G1350" t="str">
            <v>12 - ESTOQUE ALMOXARIFADO GERAL</v>
          </cell>
          <cell r="H1350" t="str">
            <v>Sim</v>
          </cell>
        </row>
        <row r="1351">
          <cell r="A1351" t="str">
            <v>ES11000139</v>
          </cell>
          <cell r="B1351" t="str">
            <v>ETIQUETA AUTO ADESIVA 32,83 X 69,96MM</v>
          </cell>
          <cell r="C1351" t="str">
            <v>UNID</v>
          </cell>
          <cell r="D1351">
            <v>17</v>
          </cell>
          <cell r="E1351">
            <v>404.93</v>
          </cell>
          <cell r="F1351" t="str">
            <v>MATERIAL DE ESCRITORIO</v>
          </cell>
          <cell r="G1351" t="str">
            <v>12 - ESTOQUE ALMOXARIFADO GERAL</v>
          </cell>
          <cell r="H1351" t="str">
            <v>Sim</v>
          </cell>
        </row>
        <row r="1352">
          <cell r="A1352" t="str">
            <v>ES11000315</v>
          </cell>
          <cell r="B1352" t="str">
            <v>PASTA LOMBO LARGO TIPO A-Z</v>
          </cell>
          <cell r="C1352" t="str">
            <v>UNID</v>
          </cell>
          <cell r="D1352">
            <v>226</v>
          </cell>
          <cell r="E1352">
            <v>1366</v>
          </cell>
          <cell r="F1352" t="str">
            <v>MATERIAL DE ESCRITORIO</v>
          </cell>
          <cell r="G1352" t="str">
            <v>12 - ESTOQUE ALMOXARIFADO GERAL</v>
          </cell>
          <cell r="H1352" t="str">
            <v>Sim</v>
          </cell>
        </row>
        <row r="1353">
          <cell r="A1353" t="str">
            <v>ES17000039</v>
          </cell>
          <cell r="B1353" t="str">
            <v>ENVELOPE PARDO GRANDE COM LOGOMARCA SESC</v>
          </cell>
          <cell r="C1353" t="str">
            <v>UNID</v>
          </cell>
          <cell r="D1353">
            <v>322</v>
          </cell>
          <cell r="E1353">
            <v>90.16</v>
          </cell>
          <cell r="F1353" t="str">
            <v>MATERIAL GRAFICO</v>
          </cell>
          <cell r="G1353" t="str">
            <v>12 - ESTOQUE ALMOXARIFADO GERAL</v>
          </cell>
          <cell r="H1353" t="str">
            <v>Sim</v>
          </cell>
        </row>
        <row r="1354">
          <cell r="A1354" t="str">
            <v>ES08000257</v>
          </cell>
          <cell r="B1354" t="str">
            <v>MOCHILA ESCOLAR ENSINO INFANTIL LOGO SESC</v>
          </cell>
          <cell r="C1354" t="str">
            <v>UNID</v>
          </cell>
          <cell r="D1354">
            <v>38</v>
          </cell>
          <cell r="E1354">
            <v>1718.18</v>
          </cell>
          <cell r="F1354" t="str">
            <v>EQUIP E MAT EDUCACIONAL</v>
          </cell>
          <cell r="G1354" t="str">
            <v>12 - ESTOQUE ALMOXARIFADO GERAL</v>
          </cell>
          <cell r="H1354" t="str">
            <v>Sim</v>
          </cell>
        </row>
        <row r="1355">
          <cell r="A1355" t="str">
            <v>ES09000005</v>
          </cell>
          <cell r="B1355" t="str">
            <v>TABUA PARA PASSAR ROUPA</v>
          </cell>
          <cell r="C1355" t="str">
            <v>UNID</v>
          </cell>
          <cell r="D1355">
            <v>0</v>
          </cell>
          <cell r="E1355">
            <v>0</v>
          </cell>
          <cell r="F1355" t="str">
            <v>EQUIP E MAT ELETRICO</v>
          </cell>
          <cell r="G1355" t="str">
            <v>12 - ESTOQUE ALMOXARIFADO GERAL</v>
          </cell>
          <cell r="H1355" t="str">
            <v>Sim</v>
          </cell>
        </row>
        <row r="1356">
          <cell r="A1356" t="str">
            <v>ES07000308</v>
          </cell>
          <cell r="B1356" t="str">
            <v>GLITER NR 15 AZUL PCT 1 KG</v>
          </cell>
          <cell r="C1356" t="str">
            <v>PACOTE</v>
          </cell>
          <cell r="D1356">
            <v>3.5</v>
          </cell>
          <cell r="E1356">
            <v>95.43</v>
          </cell>
          <cell r="F1356" t="str">
            <v>ARTESANATO</v>
          </cell>
          <cell r="G1356" t="str">
            <v>12 - ESTOQUE ALMOXARIFADO GERAL</v>
          </cell>
          <cell r="H1356" t="str">
            <v>Sim</v>
          </cell>
        </row>
        <row r="1357">
          <cell r="A1357" t="str">
            <v>ES07000404</v>
          </cell>
          <cell r="B1357" t="str">
            <v>LINHA PARA CROCHE COR BEGE</v>
          </cell>
          <cell r="C1357" t="str">
            <v>UNID</v>
          </cell>
          <cell r="D1357">
            <v>39</v>
          </cell>
          <cell r="E1357">
            <v>253.94</v>
          </cell>
          <cell r="F1357" t="str">
            <v>ARTESANATO</v>
          </cell>
          <cell r="G1357" t="str">
            <v>12 - ESTOQUE ALMOXARIFADO GERAL</v>
          </cell>
          <cell r="H1357" t="str">
            <v>Sim</v>
          </cell>
        </row>
        <row r="1358">
          <cell r="A1358" t="str">
            <v>ES27000654</v>
          </cell>
          <cell r="B1358" t="str">
            <v>CAMISETA REGATA COLEGIO SESC TAM 06</v>
          </cell>
          <cell r="C1358" t="str">
            <v>UNID</v>
          </cell>
          <cell r="D1358">
            <v>0</v>
          </cell>
          <cell r="E1358">
            <v>0</v>
          </cell>
          <cell r="F1358" t="str">
            <v>UNIFORME</v>
          </cell>
          <cell r="G1358" t="str">
            <v>12 - ESTOQUE ALMOXARIFADO GERAL</v>
          </cell>
          <cell r="H1358" t="str">
            <v>Sim</v>
          </cell>
        </row>
        <row r="1359">
          <cell r="A1359" t="str">
            <v>ES27000129</v>
          </cell>
          <cell r="B1359" t="str">
            <v>BERMUDA UNISSEX RECREACAO / ESPORTE TAM G</v>
          </cell>
          <cell r="C1359" t="str">
            <v>UNID</v>
          </cell>
          <cell r="D1359">
            <v>81</v>
          </cell>
          <cell r="E1359">
            <v>2303.29</v>
          </cell>
          <cell r="F1359" t="str">
            <v>UNIFORME</v>
          </cell>
          <cell r="G1359" t="str">
            <v>12 - ESTOQUE ALMOXARIFADO GERAL</v>
          </cell>
          <cell r="H1359" t="str">
            <v>Sim</v>
          </cell>
        </row>
        <row r="1360">
          <cell r="A1360" t="str">
            <v>ES15000161</v>
          </cell>
          <cell r="B1360" t="str">
            <v>CONJUNTO LIXEIRA COLETA SELETIVA AZUL CINZA VERDE - 35 LITROS</v>
          </cell>
          <cell r="C1360" t="str">
            <v>UNID</v>
          </cell>
          <cell r="D1360">
            <v>45</v>
          </cell>
          <cell r="E1360">
            <v>14316.75</v>
          </cell>
          <cell r="F1360" t="str">
            <v>LIXEIRA</v>
          </cell>
          <cell r="G1360" t="str">
            <v>12 - ESTOQUE ALMOXARIFADO GERAL</v>
          </cell>
          <cell r="H1360" t="str">
            <v>Sim</v>
          </cell>
        </row>
        <row r="1361">
          <cell r="A1361" t="str">
            <v>ES09000077</v>
          </cell>
          <cell r="B1361" t="str">
            <v>CABO FLEXIVEL PRETO 6,0MM 750V ROLO 100 M</v>
          </cell>
          <cell r="C1361" t="str">
            <v>ROLO</v>
          </cell>
          <cell r="D1361">
            <v>0</v>
          </cell>
          <cell r="E1361">
            <v>0</v>
          </cell>
          <cell r="F1361" t="str">
            <v>EQUIP E MAT ELETRICO</v>
          </cell>
          <cell r="G1361" t="str">
            <v>12 - ESTOQUE ALMOXARIFADO GERAL</v>
          </cell>
          <cell r="H1361" t="str">
            <v>Sim</v>
          </cell>
        </row>
        <row r="1362">
          <cell r="A1362" t="str">
            <v>ES12000136</v>
          </cell>
          <cell r="B1362" t="str">
            <v>PUXADOR TRIANGULO PARA REMADA NEUTRA</v>
          </cell>
          <cell r="C1362" t="str">
            <v>UNID</v>
          </cell>
          <cell r="D1362">
            <v>0</v>
          </cell>
          <cell r="E1362">
            <v>0</v>
          </cell>
          <cell r="F1362" t="str">
            <v>EQUIP E MAT ESPORTIVO</v>
          </cell>
          <cell r="G1362" t="str">
            <v>12 - ESTOQUE ALMOXARIFADO GERAL</v>
          </cell>
          <cell r="H1362" t="str">
            <v>Sim</v>
          </cell>
        </row>
        <row r="1363">
          <cell r="A1363" t="str">
            <v>ES24000032</v>
          </cell>
          <cell r="B1363" t="str">
            <v>CALÇADO DE SEGURANÇATIPO PVC NR 36</v>
          </cell>
          <cell r="C1363" t="str">
            <v>PARES</v>
          </cell>
          <cell r="D1363">
            <v>5</v>
          </cell>
          <cell r="E1363">
            <v>210.75</v>
          </cell>
          <cell r="F1363" t="str">
            <v>EQUIP PROTECAO INDIVIDUAL(EPI)</v>
          </cell>
          <cell r="G1363" t="str">
            <v>12 - ESTOQUE ALMOXARIFADO GERAL</v>
          </cell>
          <cell r="H1363" t="str">
            <v>Sim</v>
          </cell>
        </row>
        <row r="1364">
          <cell r="A1364" t="str">
            <v>ES09000579</v>
          </cell>
          <cell r="B1364" t="str">
            <v>TIMER COEL RTST 110/220 V DIGITAL OU EQUIVALENTE</v>
          </cell>
          <cell r="C1364" t="str">
            <v>UNID</v>
          </cell>
          <cell r="D1364">
            <v>0</v>
          </cell>
          <cell r="E1364">
            <v>0</v>
          </cell>
          <cell r="F1364" t="str">
            <v>EQUIP E MAT ELETRICO</v>
          </cell>
          <cell r="G1364" t="str">
            <v>12 - ESTOQUE ALMOXARIFADO GERAL</v>
          </cell>
          <cell r="H1364" t="str">
            <v>Sim</v>
          </cell>
        </row>
        <row r="1365">
          <cell r="A1365" t="str">
            <v>ES12000008</v>
          </cell>
          <cell r="B1365" t="str">
            <v>BOLA DE BASQUETE MASCULINO</v>
          </cell>
          <cell r="C1365" t="str">
            <v>UNID</v>
          </cell>
          <cell r="D1365">
            <v>0</v>
          </cell>
          <cell r="E1365">
            <v>0</v>
          </cell>
          <cell r="F1365" t="str">
            <v>EQUIP E MAT ESPORTIVO</v>
          </cell>
          <cell r="G1365" t="str">
            <v>12 - ESTOQUE ALMOXARIFADO GERAL</v>
          </cell>
          <cell r="H1365" t="str">
            <v>Sim</v>
          </cell>
        </row>
        <row r="1366">
          <cell r="A1366" t="str">
            <v>ES12000228</v>
          </cell>
          <cell r="B1366" t="str">
            <v>BOLA OFICIAL DE FUTEBOL DE SOCIETY - JUVENIL</v>
          </cell>
          <cell r="C1366" t="str">
            <v>UNID</v>
          </cell>
          <cell r="D1366">
            <v>0</v>
          </cell>
          <cell r="E1366">
            <v>0</v>
          </cell>
          <cell r="F1366" t="str">
            <v>EQUIP E MAT ESPORTIVO</v>
          </cell>
          <cell r="G1366" t="str">
            <v>12 - ESTOQUE ALMOXARIFADO GERAL</v>
          </cell>
          <cell r="H1366" t="str">
            <v>Sim</v>
          </cell>
        </row>
        <row r="1367">
          <cell r="A1367" t="str">
            <v>ES24000347</v>
          </cell>
          <cell r="B1367" t="str">
            <v>SAPATO OCUPACIONAL IMPERMEAVEL EM EVA SEM CADARCO NA COR BRANCO NR 42</v>
          </cell>
          <cell r="C1367" t="str">
            <v>PARES</v>
          </cell>
          <cell r="D1367">
            <v>5</v>
          </cell>
          <cell r="E1367">
            <v>375.25</v>
          </cell>
          <cell r="F1367" t="str">
            <v>EQUIP PROTECAO INDIVIDUAL(EPI)</v>
          </cell>
          <cell r="G1367" t="str">
            <v>12 - ESTOQUE ALMOXARIFADO GERAL</v>
          </cell>
          <cell r="H1367" t="str">
            <v>Sim</v>
          </cell>
        </row>
        <row r="1368">
          <cell r="A1368" t="str">
            <v>ES18000243</v>
          </cell>
          <cell r="B1368" t="str">
            <v>BROCA CARBIDE AR NR 7404 F OVAL 12 LAMINAS</v>
          </cell>
          <cell r="C1368" t="str">
            <v>UNID</v>
          </cell>
          <cell r="D1368">
            <v>0</v>
          </cell>
          <cell r="E1368">
            <v>0</v>
          </cell>
          <cell r="F1368" t="str">
            <v>EQUIP E MAT ODONTOLOGICO</v>
          </cell>
          <cell r="G1368" t="str">
            <v>12 - ESTOQUE ALMOXARIFADO GERAL</v>
          </cell>
          <cell r="H1368" t="str">
            <v>Sim</v>
          </cell>
        </row>
        <row r="1369">
          <cell r="A1369" t="str">
            <v>ES06000048</v>
          </cell>
          <cell r="B1369" t="str">
            <v>SACO DE LIXO 100 L AZUL PCT 100 UNID</v>
          </cell>
          <cell r="C1369" t="str">
            <v>PACOTE</v>
          </cell>
          <cell r="D1369">
            <v>360</v>
          </cell>
          <cell r="E1369">
            <v>19980</v>
          </cell>
          <cell r="F1369" t="str">
            <v>MATERIAL DESCARTAVEL COZINHA</v>
          </cell>
          <cell r="G1369" t="str">
            <v>12 - ESTOQUE ALMOXARIFADO GERAL</v>
          </cell>
          <cell r="H1369" t="str">
            <v>Sim</v>
          </cell>
        </row>
        <row r="1370">
          <cell r="A1370" t="str">
            <v>ES18000415</v>
          </cell>
          <cell r="B1370" t="str">
            <v>ESCOVA INTERDENTAL COM REFIL</v>
          </cell>
          <cell r="C1370" t="str">
            <v>UNID</v>
          </cell>
          <cell r="D1370">
            <v>0</v>
          </cell>
          <cell r="E1370">
            <v>0</v>
          </cell>
          <cell r="F1370" t="str">
            <v>EQUIP E MAT ODONTOLOGICO</v>
          </cell>
          <cell r="G1370" t="str">
            <v>12 - ESTOQUE ALMOXARIFADO GERAL</v>
          </cell>
          <cell r="H1370" t="str">
            <v>Sim</v>
          </cell>
        </row>
        <row r="1371">
          <cell r="A1371" t="str">
            <v>ES15000110</v>
          </cell>
          <cell r="B1371" t="str">
            <v>PAPEL HIGIENICO ROLO 500 METROS PACOTE COM 8 ROLOS</v>
          </cell>
          <cell r="C1371" t="str">
            <v>PACOTE</v>
          </cell>
          <cell r="D1371">
            <v>149</v>
          </cell>
          <cell r="E1371">
            <v>14232.99</v>
          </cell>
          <cell r="F1371" t="str">
            <v>EQUIP E MAT HIGIENE E LIMPEZA</v>
          </cell>
          <cell r="G1371" t="str">
            <v>12 - ESTOQUE ALMOXARIFADO GERAL</v>
          </cell>
          <cell r="H1371" t="str">
            <v>Sim</v>
          </cell>
        </row>
        <row r="1372">
          <cell r="A1372" t="str">
            <v>ES06000055</v>
          </cell>
          <cell r="B1372" t="str">
            <v>SACO DE LIXO 30 L PRETO PCT 100 UNID</v>
          </cell>
          <cell r="C1372" t="str">
            <v>PACOTE</v>
          </cell>
          <cell r="D1372">
            <v>29</v>
          </cell>
          <cell r="E1372">
            <v>569.62</v>
          </cell>
          <cell r="F1372" t="str">
            <v>MATERIAL DESCARTAVEL COZINHA</v>
          </cell>
          <cell r="G1372" t="str">
            <v>12 - ESTOQUE ALMOXARIFADO GERAL</v>
          </cell>
          <cell r="H1372" t="str">
            <v>Sim</v>
          </cell>
        </row>
        <row r="1373">
          <cell r="A1373" t="str">
            <v>ES05000263</v>
          </cell>
          <cell r="B1373" t="str">
            <v>OBTURADOR DE VARETA AZUL MONTANA</v>
          </cell>
          <cell r="C1373" t="str">
            <v>UNID</v>
          </cell>
          <cell r="D1373">
            <v>15</v>
          </cell>
          <cell r="E1373">
            <v>630</v>
          </cell>
          <cell r="F1373" t="str">
            <v>MATERIAL CONSTRUCAO E REFORMA</v>
          </cell>
          <cell r="G1373" t="str">
            <v>12 - ESTOQUE ALMOXARIFADO GERAL</v>
          </cell>
          <cell r="H1373" t="str">
            <v>Sim</v>
          </cell>
        </row>
        <row r="1374">
          <cell r="A1374" t="str">
            <v>ES11000059</v>
          </cell>
          <cell r="B1374" t="str">
            <v>CAIXA BOX PLASTICA NA COR AZUL PARA ARQUIVO DE DOCUMENTOS</v>
          </cell>
          <cell r="C1374" t="str">
            <v>UNID</v>
          </cell>
          <cell r="D1374">
            <v>1375</v>
          </cell>
          <cell r="E1374">
            <v>8318.0499999999993</v>
          </cell>
          <cell r="F1374" t="str">
            <v>MATERIAL DE ESCRITORIO</v>
          </cell>
          <cell r="G1374" t="str">
            <v>12 - ESTOQUE ALMOXARIFADO GERAL</v>
          </cell>
          <cell r="H1374" t="str">
            <v>Sim</v>
          </cell>
        </row>
        <row r="1375">
          <cell r="A1375" t="str">
            <v>ES09000423</v>
          </cell>
          <cell r="B1375" t="str">
            <v>LUVA PARA ELETRODUTO GALVANIZADO 1 1/2"</v>
          </cell>
          <cell r="C1375" t="str">
            <v>UNID</v>
          </cell>
          <cell r="D1375">
            <v>0</v>
          </cell>
          <cell r="E1375">
            <v>0</v>
          </cell>
          <cell r="F1375" t="str">
            <v>EQUIP E MAT ELETRICO</v>
          </cell>
          <cell r="G1375" t="str">
            <v>12 - ESTOQUE ALMOXARIFADO GERAL</v>
          </cell>
          <cell r="H1375" t="str">
            <v>Sim</v>
          </cell>
        </row>
        <row r="1376">
          <cell r="A1376" t="str">
            <v>ES26000006</v>
          </cell>
          <cell r="B1376" t="str">
            <v>PNEU SEM USO CAMARA DE AR - DIRECIONAL - 225/65/16</v>
          </cell>
          <cell r="C1376" t="str">
            <v>UNID</v>
          </cell>
          <cell r="D1376">
            <v>1</v>
          </cell>
          <cell r="E1376">
            <v>466</v>
          </cell>
          <cell r="F1376" t="str">
            <v>PECAS E ACESSORIOS VEICULOS</v>
          </cell>
          <cell r="G1376" t="str">
            <v>12 - ESTOQUE ALMOXARIFADO GERAL</v>
          </cell>
          <cell r="H1376" t="str">
            <v>Sim</v>
          </cell>
        </row>
        <row r="1377">
          <cell r="A1377" t="str">
            <v>ES09000159</v>
          </cell>
          <cell r="B1377" t="str">
            <v>CONTATOR CWM 65X220V</v>
          </cell>
          <cell r="C1377" t="str">
            <v>UNID</v>
          </cell>
          <cell r="D1377">
            <v>0</v>
          </cell>
          <cell r="E1377">
            <v>0</v>
          </cell>
          <cell r="F1377" t="str">
            <v>EQUIP E MAT ELETRICO</v>
          </cell>
          <cell r="G1377" t="str">
            <v>12 - ESTOQUE ALMOXARIFADO GERAL</v>
          </cell>
          <cell r="H1377" t="str">
            <v>Sim</v>
          </cell>
        </row>
        <row r="1378">
          <cell r="A1378" t="str">
            <v>ES09000287</v>
          </cell>
          <cell r="B1378" t="str">
            <v>FUSIVEL DE ALTA TENSAO 20A</v>
          </cell>
          <cell r="C1378" t="str">
            <v>UNID</v>
          </cell>
          <cell r="D1378">
            <v>0</v>
          </cell>
          <cell r="E1378">
            <v>0</v>
          </cell>
          <cell r="F1378" t="str">
            <v>EQUIP E MAT ELETRICO</v>
          </cell>
          <cell r="G1378" t="str">
            <v>12 - ESTOQUE ALMOXARIFADO GERAL</v>
          </cell>
          <cell r="H1378" t="str">
            <v>Sim</v>
          </cell>
        </row>
        <row r="1379">
          <cell r="A1379" t="str">
            <v>ES24000250</v>
          </cell>
          <cell r="B1379" t="str">
            <v>SAPATO DE SEGURANCA PRETO COM CADARCO N 33</v>
          </cell>
          <cell r="C1379" t="str">
            <v>PARES</v>
          </cell>
          <cell r="D1379">
            <v>1</v>
          </cell>
          <cell r="E1379">
            <v>55.66</v>
          </cell>
          <cell r="F1379" t="str">
            <v>EQUIP PROTECAO INDIVIDUAL(EPI)</v>
          </cell>
          <cell r="G1379" t="str">
            <v>12 - ESTOQUE ALMOXARIFADO GERAL</v>
          </cell>
          <cell r="H1379" t="str">
            <v>Sim</v>
          </cell>
        </row>
        <row r="1380">
          <cell r="A1380" t="str">
            <v>ES24000155</v>
          </cell>
          <cell r="B1380" t="str">
            <v>COLETE BRIGADISTA ORGANICO - TAMANHO P</v>
          </cell>
          <cell r="C1380" t="str">
            <v>UNID</v>
          </cell>
          <cell r="D1380">
            <v>7</v>
          </cell>
          <cell r="E1380">
            <v>349.3</v>
          </cell>
          <cell r="F1380" t="str">
            <v>EQUIP PROTECAO INDIVIDUAL(EPI)</v>
          </cell>
          <cell r="G1380" t="str">
            <v>12 - ESTOQUE ALMOXARIFADO GERAL</v>
          </cell>
          <cell r="H1380" t="str">
            <v>Sim</v>
          </cell>
        </row>
        <row r="1381">
          <cell r="A1381" t="str">
            <v>ES27000167</v>
          </cell>
          <cell r="B1381" t="str">
            <v>CALCA COLEGIO SESC MICROFIBRA UNISEX TAM M</v>
          </cell>
          <cell r="C1381" t="str">
            <v>UNID</v>
          </cell>
          <cell r="D1381">
            <v>3</v>
          </cell>
          <cell r="E1381">
            <v>62.4</v>
          </cell>
          <cell r="F1381" t="str">
            <v>UNIFORME</v>
          </cell>
          <cell r="G1381" t="str">
            <v>12 - ESTOQUE ALMOXARIFADO GERAL</v>
          </cell>
          <cell r="H1381" t="str">
            <v>Sim</v>
          </cell>
        </row>
        <row r="1382">
          <cell r="A1382" t="str">
            <v>ES11000127</v>
          </cell>
          <cell r="B1382" t="str">
            <v>ESPIRAL 09 MM - PCTE 100 UNID.</v>
          </cell>
          <cell r="C1382" t="str">
            <v>UNID</v>
          </cell>
          <cell r="D1382">
            <v>6</v>
          </cell>
          <cell r="E1382">
            <v>60</v>
          </cell>
          <cell r="F1382" t="str">
            <v>MATERIAL DE ESCRITORIO</v>
          </cell>
          <cell r="G1382" t="str">
            <v>12 - ESTOQUE ALMOXARIFADO GERAL</v>
          </cell>
          <cell r="H1382" t="str">
            <v>Sim</v>
          </cell>
        </row>
        <row r="1383">
          <cell r="A1383" t="str">
            <v>ES11000412</v>
          </cell>
          <cell r="B1383" t="str">
            <v>TINTA GUACHE COR VERMELHA POTE 250 ML</v>
          </cell>
          <cell r="C1383" t="str">
            <v>UNID</v>
          </cell>
          <cell r="D1383">
            <v>0</v>
          </cell>
          <cell r="E1383">
            <v>0</v>
          </cell>
          <cell r="F1383" t="str">
            <v>MATERIAL DE ESCRITORIO</v>
          </cell>
          <cell r="G1383" t="str">
            <v>12 - ESTOQUE ALMOXARIFADO GERAL</v>
          </cell>
          <cell r="H1383" t="str">
            <v>Sim</v>
          </cell>
        </row>
        <row r="1384">
          <cell r="A1384" t="str">
            <v>ES24000146</v>
          </cell>
          <cell r="B1384" t="str">
            <v>CAPACETE DE SEGURANCA AMARELO</v>
          </cell>
          <cell r="C1384" t="str">
            <v>UNID</v>
          </cell>
          <cell r="D1384">
            <v>144</v>
          </cell>
          <cell r="E1384">
            <v>1512</v>
          </cell>
          <cell r="F1384" t="str">
            <v>EQUIP PROTECAO INDIVIDUAL(EPI)</v>
          </cell>
          <cell r="G1384" t="str">
            <v>12 - ESTOQUE ALMOXARIFADO GERAL</v>
          </cell>
          <cell r="H1384" t="str">
            <v>Sim</v>
          </cell>
        </row>
        <row r="1385">
          <cell r="A1385" t="str">
            <v>ES07000500</v>
          </cell>
          <cell r="B1385" t="str">
            <v>PINCEL N 3/0 PINTURA FACIAL LINEAR REDONDO</v>
          </cell>
          <cell r="C1385" t="str">
            <v>UNID</v>
          </cell>
          <cell r="D1385">
            <v>0</v>
          </cell>
          <cell r="E1385">
            <v>0</v>
          </cell>
          <cell r="F1385" t="str">
            <v>ARTESANATO</v>
          </cell>
          <cell r="G1385" t="str">
            <v>12 - ESTOQUE ALMOXARIFADO GERAL</v>
          </cell>
          <cell r="H1385" t="str">
            <v>Sim</v>
          </cell>
        </row>
        <row r="1386">
          <cell r="A1386" t="str">
            <v>ES07000156</v>
          </cell>
          <cell r="B1386" t="str">
            <v>CONTAS DE ACRILICO MOD FLOR TAM 20 MM COR TRANSPARENTE PCT 500 G</v>
          </cell>
          <cell r="C1386" t="str">
            <v>PACOTE</v>
          </cell>
          <cell r="D1386">
            <v>0</v>
          </cell>
          <cell r="E1386">
            <v>0</v>
          </cell>
          <cell r="F1386" t="str">
            <v>ARTESANATO</v>
          </cell>
          <cell r="G1386" t="str">
            <v>12 - ESTOQUE ALMOXARIFADO GERAL</v>
          </cell>
          <cell r="H1386" t="str">
            <v>Sim</v>
          </cell>
        </row>
        <row r="1387">
          <cell r="A1387" t="str">
            <v>ES27000061</v>
          </cell>
          <cell r="B1387" t="str">
            <v>AGASALHO COLEGIO SESC TAM 08</v>
          </cell>
          <cell r="C1387" t="str">
            <v>UNID</v>
          </cell>
          <cell r="D1387">
            <v>13</v>
          </cell>
          <cell r="E1387">
            <v>283.66000000000003</v>
          </cell>
          <cell r="F1387" t="str">
            <v>UNIFORME</v>
          </cell>
          <cell r="G1387" t="str">
            <v>12 - ESTOQUE ALMOXARIFADO GERAL</v>
          </cell>
          <cell r="H1387" t="str">
            <v>Sim</v>
          </cell>
        </row>
        <row r="1388">
          <cell r="A1388" t="str">
            <v>ES11000311</v>
          </cell>
          <cell r="B1388" t="str">
            <v>PASTA CAPA DE PROCESSO</v>
          </cell>
          <cell r="C1388" t="str">
            <v>UNID</v>
          </cell>
          <cell r="D1388">
            <v>0</v>
          </cell>
          <cell r="E1388">
            <v>0</v>
          </cell>
          <cell r="F1388" t="str">
            <v>MATERIAL DE ESCRITORIO</v>
          </cell>
          <cell r="G1388" t="str">
            <v>12 - ESTOQUE ALMOXARIFADO GERAL</v>
          </cell>
          <cell r="H1388" t="str">
            <v>Sim</v>
          </cell>
        </row>
        <row r="1389">
          <cell r="A1389" t="str">
            <v>ES1500180</v>
          </cell>
          <cell r="B1389" t="str">
            <v>SACO DE LIXO 30 L VERDE PCT 100 UNID</v>
          </cell>
          <cell r="C1389" t="str">
            <v>PACOTE</v>
          </cell>
          <cell r="D1389">
            <v>3</v>
          </cell>
          <cell r="E1389">
            <v>32.979999999999997</v>
          </cell>
          <cell r="F1389" t="str">
            <v>DESCART DE HIGIENE E LIMPEZA</v>
          </cell>
          <cell r="G1389" t="str">
            <v>12 - ESTOQUE ALMOXARIFADO GERAL</v>
          </cell>
          <cell r="H1389" t="str">
            <v>Sim</v>
          </cell>
        </row>
        <row r="1390">
          <cell r="A1390" t="str">
            <v>ES24000157</v>
          </cell>
          <cell r="B1390" t="str">
            <v>COLETE BRIGADISTA PROFISSIONAL - TAMANHO GG</v>
          </cell>
          <cell r="C1390" t="str">
            <v>UNID</v>
          </cell>
          <cell r="D1390">
            <v>2</v>
          </cell>
          <cell r="E1390">
            <v>99.8</v>
          </cell>
          <cell r="F1390" t="str">
            <v>EQUIP PROTECAO INDIVIDUAL(EPI)</v>
          </cell>
          <cell r="G1390" t="str">
            <v>12 - ESTOQUE ALMOXARIFADO GERAL</v>
          </cell>
          <cell r="H1390" t="str">
            <v>Sim</v>
          </cell>
        </row>
        <row r="1391">
          <cell r="A1391" t="str">
            <v>ES05000526</v>
          </cell>
          <cell r="B1391" t="str">
            <v>TINTA EPOXI VERMELHO SEGURANÇA COM CATALIZADOR - 3,6 LITROS</v>
          </cell>
          <cell r="C1391" t="str">
            <v>LATA</v>
          </cell>
          <cell r="D1391">
            <v>0</v>
          </cell>
          <cell r="E1391">
            <v>0</v>
          </cell>
          <cell r="F1391" t="str">
            <v>TINTA E AFINS</v>
          </cell>
          <cell r="G1391" t="str">
            <v>12 - ESTOQUE ALMOXARIFADO GERAL</v>
          </cell>
          <cell r="H1391" t="str">
            <v>Sim</v>
          </cell>
        </row>
        <row r="1392">
          <cell r="A1392" t="str">
            <v>ES09000813</v>
          </cell>
          <cell r="B1392" t="str">
            <v>DISJUNTOR DIN BIPOLAR 40A CURVA C - TRILHO DIN</v>
          </cell>
          <cell r="C1392" t="str">
            <v>UNID</v>
          </cell>
          <cell r="D1392">
            <v>11</v>
          </cell>
          <cell r="E1392">
            <v>232.21</v>
          </cell>
          <cell r="F1392" t="str">
            <v>EQUIP E MAT ELETRICO</v>
          </cell>
          <cell r="G1392" t="str">
            <v>12 - ESTOQUE ALMOXARIFADO GERAL</v>
          </cell>
          <cell r="H1392" t="str">
            <v>Sim</v>
          </cell>
        </row>
        <row r="1393">
          <cell r="A1393" t="str">
            <v>ES12000212</v>
          </cell>
          <cell r="B1393" t="str">
            <v>TAPETE DE IOGA EM TPE</v>
          </cell>
          <cell r="C1393" t="str">
            <v>UNID</v>
          </cell>
          <cell r="D1393">
            <v>0</v>
          </cell>
          <cell r="E1393">
            <v>0</v>
          </cell>
          <cell r="F1393" t="str">
            <v>EQUIP E MAT ESPORTIVO</v>
          </cell>
          <cell r="G1393" t="str">
            <v>12 - ESTOQUE ALMOXARIFADO GERAL</v>
          </cell>
          <cell r="H1393" t="str">
            <v>Sim</v>
          </cell>
        </row>
        <row r="1394">
          <cell r="A1394" t="str">
            <v>ES12000214</v>
          </cell>
          <cell r="B1394" t="str">
            <v>CINTO DE TRACAO</v>
          </cell>
          <cell r="C1394" t="str">
            <v>UNID</v>
          </cell>
          <cell r="D1394">
            <v>9</v>
          </cell>
          <cell r="E1394">
            <v>1147.05</v>
          </cell>
          <cell r="F1394" t="str">
            <v>EQUIP E MAT ESPORTIVO</v>
          </cell>
          <cell r="G1394" t="str">
            <v>12 - ESTOQUE ALMOXARIFADO GERAL</v>
          </cell>
          <cell r="H1394" t="str">
            <v>Sim</v>
          </cell>
        </row>
        <row r="1395">
          <cell r="A1395" t="str">
            <v>ES09000653</v>
          </cell>
          <cell r="B1395" t="str">
            <v>CABO PP 4 X 25MM - ROLO 100M  1KV</v>
          </cell>
          <cell r="C1395" t="str">
            <v>ROLO</v>
          </cell>
          <cell r="D1395">
            <v>0</v>
          </cell>
          <cell r="E1395">
            <v>0</v>
          </cell>
          <cell r="F1395" t="str">
            <v>EQUIP E MAT ELETRICO</v>
          </cell>
          <cell r="G1395" t="str">
            <v>12 - ESTOQUE ALMOXARIFADO GERAL</v>
          </cell>
          <cell r="H1395" t="str">
            <v>Sim</v>
          </cell>
        </row>
        <row r="1396">
          <cell r="A1396" t="str">
            <v>ES24000334</v>
          </cell>
          <cell r="B1396" t="str">
            <v>PROTETOR FACIAL PARA CAPACETE</v>
          </cell>
          <cell r="C1396" t="str">
            <v>UNID</v>
          </cell>
          <cell r="D1396">
            <v>12</v>
          </cell>
          <cell r="E1396">
            <v>480</v>
          </cell>
          <cell r="F1396" t="str">
            <v>EQUIP PROTECAO INDIVIDUAL(EPI)</v>
          </cell>
          <cell r="G1396" t="str">
            <v>12 - ESTOQUE ALMOXARIFADO GERAL</v>
          </cell>
          <cell r="H1396" t="str">
            <v>Sim</v>
          </cell>
        </row>
        <row r="1397">
          <cell r="A1397" t="str">
            <v>ES09000676</v>
          </cell>
          <cell r="B1397" t="str">
            <v>CABO UNIPOLAR COM SECÇÃO NOMINAL 35MM - VERDE</v>
          </cell>
          <cell r="C1397" t="str">
            <v>M</v>
          </cell>
          <cell r="D1397">
            <v>0</v>
          </cell>
          <cell r="E1397">
            <v>0</v>
          </cell>
          <cell r="F1397" t="str">
            <v>EQUIP E MAT ELETRICO</v>
          </cell>
          <cell r="G1397" t="str">
            <v>12 - ESTOQUE ALMOXARIFADO GERAL</v>
          </cell>
          <cell r="H1397" t="str">
            <v>Sim</v>
          </cell>
        </row>
        <row r="1398">
          <cell r="A1398" t="str">
            <v>ES18000285</v>
          </cell>
          <cell r="B1398" t="str">
            <v>BROCA DIAMANTADA AR NR 1112 F F - GRANULACAO ULTRA FINA</v>
          </cell>
          <cell r="C1398" t="str">
            <v>UNID</v>
          </cell>
          <cell r="D1398">
            <v>0</v>
          </cell>
          <cell r="E1398">
            <v>0</v>
          </cell>
          <cell r="F1398" t="str">
            <v>EQUIP E MAT ODONTOLOGICO</v>
          </cell>
          <cell r="G1398" t="str">
            <v>12 - ESTOQUE ALMOXARIFADO GERAL</v>
          </cell>
          <cell r="H1398" t="str">
            <v>Sim</v>
          </cell>
        </row>
        <row r="1399">
          <cell r="A1399" t="str">
            <v>ES06000081</v>
          </cell>
          <cell r="B1399" t="str">
            <v>SACO PLASTICO TRANSPARENTE  78 X 120 CM  (PEBDL)</v>
          </cell>
          <cell r="C1399" t="str">
            <v>PACOTE</v>
          </cell>
          <cell r="D1399">
            <v>364</v>
          </cell>
          <cell r="E1399">
            <v>85398.04</v>
          </cell>
          <cell r="F1399" t="str">
            <v>MATERIAL DESCARTAVEL COZINHA</v>
          </cell>
          <cell r="G1399" t="str">
            <v>12 - ESTOQUE ALMOXARIFADO GERAL</v>
          </cell>
          <cell r="H1399" t="str">
            <v>Sim</v>
          </cell>
        </row>
        <row r="1400">
          <cell r="A1400" t="str">
            <v>ES09000476</v>
          </cell>
          <cell r="B1400" t="str">
            <v>PROTETOR DE SURTO 45KA 275V CLASSE II</v>
          </cell>
          <cell r="C1400" t="str">
            <v>UNID</v>
          </cell>
          <cell r="D1400">
            <v>50</v>
          </cell>
          <cell r="E1400">
            <v>2657.5</v>
          </cell>
          <cell r="F1400" t="str">
            <v>EQUIP E MAT ELETRICO</v>
          </cell>
          <cell r="G1400" t="str">
            <v>12 - ESTOQUE ALMOXARIFADO GERAL</v>
          </cell>
          <cell r="H1400" t="str">
            <v>Sim</v>
          </cell>
        </row>
        <row r="1401">
          <cell r="A1401" t="str">
            <v>ES05000550</v>
          </cell>
          <cell r="B1401" t="str">
            <v>FITA TELADA DRYWALL 48 MM X 45 M - ROLO</v>
          </cell>
          <cell r="C1401" t="str">
            <v>UNID</v>
          </cell>
          <cell r="D1401">
            <v>5</v>
          </cell>
          <cell r="E1401">
            <v>155</v>
          </cell>
          <cell r="F1401" t="str">
            <v>TINTA E AFINS</v>
          </cell>
          <cell r="G1401" t="str">
            <v>12 - ESTOQUE ALMOXARIFADO GERAL</v>
          </cell>
          <cell r="H1401" t="str">
            <v>Sim</v>
          </cell>
        </row>
        <row r="1402">
          <cell r="A1402" t="str">
            <v>ES11000189</v>
          </cell>
          <cell r="B1402" t="str">
            <v>GRAMPEADOR</v>
          </cell>
          <cell r="C1402" t="str">
            <v>UNID</v>
          </cell>
          <cell r="D1402">
            <v>6</v>
          </cell>
          <cell r="E1402">
            <v>95.4</v>
          </cell>
          <cell r="F1402" t="str">
            <v>MATERIAL DE ESCRITORIO</v>
          </cell>
          <cell r="G1402" t="str">
            <v>12 - ESTOQUE ALMOXARIFADO GERAL</v>
          </cell>
          <cell r="H1402" t="str">
            <v>Sim</v>
          </cell>
        </row>
        <row r="1403">
          <cell r="A1403" t="str">
            <v>ES11000353</v>
          </cell>
          <cell r="B1403" t="str">
            <v>PRANCHETA EM EUCATEX</v>
          </cell>
          <cell r="C1403" t="str">
            <v>UNID</v>
          </cell>
          <cell r="D1403">
            <v>79</v>
          </cell>
          <cell r="E1403">
            <v>545.1</v>
          </cell>
          <cell r="F1403" t="str">
            <v>MATERIAL DE ESCRITORIO</v>
          </cell>
          <cell r="G1403" t="str">
            <v>12 - ESTOQUE ALMOXARIFADO GERAL</v>
          </cell>
          <cell r="H1403" t="str">
            <v>Sim</v>
          </cell>
        </row>
        <row r="1404">
          <cell r="A1404" t="str">
            <v>ES27000580</v>
          </cell>
          <cell r="B1404" t="str">
            <v>CAMISA UNISSEX CRIA SESC - COR VERDE - TAM M</v>
          </cell>
          <cell r="C1404" t="str">
            <v>UNID</v>
          </cell>
          <cell r="D1404">
            <v>0</v>
          </cell>
          <cell r="E1404">
            <v>0</v>
          </cell>
          <cell r="F1404" t="str">
            <v>UNIFORME</v>
          </cell>
          <cell r="G1404" t="str">
            <v>12 - ESTOQUE ALMOXARIFADO GERAL</v>
          </cell>
          <cell r="H1404" t="str">
            <v>Sim</v>
          </cell>
        </row>
        <row r="1405">
          <cell r="A1405" t="str">
            <v>ES15000103</v>
          </cell>
          <cell r="B1405" t="str">
            <v>PANO MULTIUSO DESCARTAVEL PARA LIMPEZA - PCTE 50 UNIDADES</v>
          </cell>
          <cell r="C1405" t="str">
            <v>UNID</v>
          </cell>
          <cell r="D1405">
            <v>0</v>
          </cell>
          <cell r="E1405">
            <v>0</v>
          </cell>
          <cell r="F1405" t="str">
            <v>EQUIP E MAT HIGIENE E LIMPEZA</v>
          </cell>
          <cell r="G1405" t="str">
            <v>12 - ESTOQUE ALMOXARIFADO GERAL</v>
          </cell>
          <cell r="H1405" t="str">
            <v>Sim</v>
          </cell>
        </row>
        <row r="1406">
          <cell r="A1406" t="str">
            <v>ES05000332</v>
          </cell>
          <cell r="B1406" t="str">
            <v>TAMPAO PVC ROSCA EXTERNA 1''</v>
          </cell>
          <cell r="C1406" t="str">
            <v>UNID</v>
          </cell>
          <cell r="D1406">
            <v>0</v>
          </cell>
          <cell r="E1406">
            <v>0</v>
          </cell>
          <cell r="F1406" t="str">
            <v>MATERIAL CONSTRUCAO E REFORMA</v>
          </cell>
          <cell r="G1406" t="str">
            <v>12 - ESTOQUE ALMOXARIFADO GERAL</v>
          </cell>
          <cell r="H1406" t="str">
            <v>Sim</v>
          </cell>
        </row>
        <row r="1407">
          <cell r="A1407" t="str">
            <v>ES05000037</v>
          </cell>
          <cell r="B1407" t="str">
            <v>REFIL PARA PRE-FILTRO IGATU 446</v>
          </cell>
          <cell r="C1407" t="str">
            <v>UNID</v>
          </cell>
          <cell r="D1407">
            <v>0</v>
          </cell>
          <cell r="E1407">
            <v>0</v>
          </cell>
          <cell r="F1407" t="str">
            <v>FERRAMENTAS E FERRAGENS</v>
          </cell>
          <cell r="G1407" t="str">
            <v>12 - ESTOQUE ALMOXARIFADO GERAL</v>
          </cell>
          <cell r="H1407" t="str">
            <v>Sim</v>
          </cell>
        </row>
        <row r="1408">
          <cell r="A1408" t="str">
            <v>ES15000060</v>
          </cell>
          <cell r="B1408" t="str">
            <v>ESCADA ALUMINIO 3 DEGRAUS</v>
          </cell>
          <cell r="C1408" t="str">
            <v>UNID</v>
          </cell>
          <cell r="D1408">
            <v>0</v>
          </cell>
          <cell r="E1408">
            <v>0</v>
          </cell>
          <cell r="F1408" t="str">
            <v>EQUIP E MAT HIGIENE E LIMPEZA</v>
          </cell>
          <cell r="G1408" t="str">
            <v>12 - ESTOQUE ALMOXARIFADO GERAL</v>
          </cell>
          <cell r="H1408" t="str">
            <v>Sim</v>
          </cell>
        </row>
        <row r="1409">
          <cell r="A1409" t="str">
            <v>ES11000291</v>
          </cell>
          <cell r="B1409" t="str">
            <v>PAPEL LAMINADO VERMELHO MULTIPLO DE 10 UNIDADES</v>
          </cell>
          <cell r="C1409" t="str">
            <v>PACOTE</v>
          </cell>
          <cell r="D1409">
            <v>30</v>
          </cell>
          <cell r="E1409">
            <v>765</v>
          </cell>
          <cell r="F1409" t="str">
            <v>MATERIAL DE ESCRITORIO</v>
          </cell>
          <cell r="G1409" t="str">
            <v>12 - ESTOQUE ALMOXARIFADO GERAL</v>
          </cell>
          <cell r="H1409" t="str">
            <v>Sim</v>
          </cell>
        </row>
        <row r="1410">
          <cell r="A1410" t="str">
            <v>ES11000182</v>
          </cell>
          <cell r="B1410" t="str">
            <v>GIZ DE CERA ESTACA COR AZUL CX 12 UNID</v>
          </cell>
          <cell r="C1410" t="str">
            <v>UNID</v>
          </cell>
          <cell r="D1410">
            <v>111</v>
          </cell>
          <cell r="E1410">
            <v>271.95</v>
          </cell>
          <cell r="F1410" t="str">
            <v>MATERIAL DE ESCRITORIO</v>
          </cell>
          <cell r="G1410" t="str">
            <v>12 - ESTOQUE ALMOXARIFADO GERAL</v>
          </cell>
          <cell r="H1410" t="str">
            <v>Sim</v>
          </cell>
        </row>
        <row r="1411">
          <cell r="A1411" t="str">
            <v>ES11000229</v>
          </cell>
          <cell r="B1411" t="str">
            <v>PAPEL CARBONO COR AMARELA PCT 10 UNIDADES</v>
          </cell>
          <cell r="C1411" t="str">
            <v>PACOTE</v>
          </cell>
          <cell r="D1411">
            <v>21</v>
          </cell>
          <cell r="E1411">
            <v>285.79000000000002</v>
          </cell>
          <cell r="F1411" t="str">
            <v>MATERIAL DE ESCRITORIO</v>
          </cell>
          <cell r="G1411" t="str">
            <v>12 - ESTOQUE ALMOXARIFADO GERAL</v>
          </cell>
          <cell r="H1411" t="str">
            <v>Sim</v>
          </cell>
        </row>
        <row r="1412">
          <cell r="A1412" t="str">
            <v>ES11000288</v>
          </cell>
          <cell r="B1412" t="str">
            <v>PAPEL LAMINADO DOURADO MULTIPLO DE 10 UNIDADES</v>
          </cell>
          <cell r="C1412" t="str">
            <v>PACOTE</v>
          </cell>
          <cell r="D1412">
            <v>49</v>
          </cell>
          <cell r="E1412">
            <v>453.02</v>
          </cell>
          <cell r="F1412" t="str">
            <v>MATERIAL DE ESCRITORIO</v>
          </cell>
          <cell r="G1412" t="str">
            <v>12 - ESTOQUE ALMOXARIFADO GERAL</v>
          </cell>
          <cell r="H1412" t="str">
            <v>Sim</v>
          </cell>
        </row>
        <row r="1413">
          <cell r="A1413" t="str">
            <v>ES09000106</v>
          </cell>
          <cell r="B1413" t="str">
            <v>CANALETA PARA PISO 50MM X 20MM X 2M</v>
          </cell>
          <cell r="C1413" t="str">
            <v>UNID</v>
          </cell>
          <cell r="D1413">
            <v>0</v>
          </cell>
          <cell r="E1413">
            <v>0</v>
          </cell>
          <cell r="F1413" t="str">
            <v>EQUIP E MAT ELETRICO</v>
          </cell>
          <cell r="G1413" t="str">
            <v>12 - ESTOQUE ALMOXARIFADO GERAL</v>
          </cell>
          <cell r="H1413" t="str">
            <v>Sim</v>
          </cell>
        </row>
        <row r="1414">
          <cell r="A1414" t="str">
            <v>ES27000601</v>
          </cell>
          <cell r="B1414" t="str">
            <v>CAMISA UNISSEX CRIAR  SESC - COR VERMELHO - TAM 10</v>
          </cell>
          <cell r="C1414" t="str">
            <v>UNID</v>
          </cell>
          <cell r="D1414">
            <v>0</v>
          </cell>
          <cell r="E1414">
            <v>0</v>
          </cell>
          <cell r="F1414" t="str">
            <v>UNIFORME</v>
          </cell>
          <cell r="G1414" t="str">
            <v>12 - ESTOQUE ALMOXARIFADO GERAL</v>
          </cell>
          <cell r="H1414" t="str">
            <v>Sim</v>
          </cell>
        </row>
        <row r="1415">
          <cell r="A1415" t="str">
            <v>ES27000664</v>
          </cell>
          <cell r="B1415" t="str">
            <v>CAMISETA REGATA COLEGIO SESC TAM P</v>
          </cell>
          <cell r="C1415" t="str">
            <v>UNID</v>
          </cell>
          <cell r="D1415">
            <v>3</v>
          </cell>
          <cell r="E1415">
            <v>42.96</v>
          </cell>
          <cell r="F1415" t="str">
            <v>UNIFORME</v>
          </cell>
          <cell r="G1415" t="str">
            <v>12 - ESTOQUE ALMOXARIFADO GERAL</v>
          </cell>
          <cell r="H1415" t="str">
            <v>Sim</v>
          </cell>
        </row>
        <row r="1416">
          <cell r="A1416" t="str">
            <v>ES27000661</v>
          </cell>
          <cell r="B1416" t="str">
            <v>CAMISETA REGATA COLEGIO SESC TAM G</v>
          </cell>
          <cell r="C1416" t="str">
            <v>UNID</v>
          </cell>
          <cell r="D1416">
            <v>5</v>
          </cell>
          <cell r="E1416">
            <v>63.26</v>
          </cell>
          <cell r="F1416" t="str">
            <v>UNIFORME</v>
          </cell>
          <cell r="G1416" t="str">
            <v>12 - ESTOQUE ALMOXARIFADO GERAL</v>
          </cell>
          <cell r="H1416" t="str">
            <v>Sim</v>
          </cell>
        </row>
        <row r="1417">
          <cell r="A1417" t="str">
            <v>ES27000496</v>
          </cell>
          <cell r="B1417" t="str">
            <v>CAMISA REDE SESC COSTURANDO VIDAS  TAM M</v>
          </cell>
          <cell r="C1417" t="str">
            <v>UNID</v>
          </cell>
          <cell r="D1417">
            <v>0</v>
          </cell>
          <cell r="E1417">
            <v>0</v>
          </cell>
          <cell r="F1417" t="str">
            <v>UNIFORME</v>
          </cell>
          <cell r="G1417" t="str">
            <v>12 - ESTOQUE ALMOXARIFADO GERAL</v>
          </cell>
          <cell r="H1417" t="str">
            <v>Sim</v>
          </cell>
        </row>
        <row r="1418">
          <cell r="A1418" t="str">
            <v>ES11000082</v>
          </cell>
          <cell r="B1418" t="str">
            <v>CANETA PARA RETROPROJETOR 2.0 MM COR PRETA</v>
          </cell>
          <cell r="C1418" t="str">
            <v>UNID</v>
          </cell>
          <cell r="D1418">
            <v>3</v>
          </cell>
          <cell r="E1418">
            <v>8.85</v>
          </cell>
          <cell r="F1418" t="str">
            <v>MATERIAL DE ESCRITORIO</v>
          </cell>
          <cell r="G1418" t="str">
            <v>12 - ESTOQUE ALMOXARIFADO GERAL</v>
          </cell>
          <cell r="H1418" t="str">
            <v>Sim</v>
          </cell>
        </row>
        <row r="1419">
          <cell r="A1419" t="str">
            <v>ES11000238</v>
          </cell>
          <cell r="B1419" t="str">
            <v>PAPEL CARTAO FOSCO VERMELHO PACOTE 10 FOLHAS</v>
          </cell>
          <cell r="C1419" t="str">
            <v>PACOTE</v>
          </cell>
          <cell r="D1419">
            <v>155</v>
          </cell>
          <cell r="E1419">
            <v>451.88</v>
          </cell>
          <cell r="F1419" t="str">
            <v>MATERIAL DE ESCRITORIO</v>
          </cell>
          <cell r="G1419" t="str">
            <v>12 - ESTOQUE ALMOXARIFADO GERAL</v>
          </cell>
          <cell r="H1419" t="str">
            <v>Sim</v>
          </cell>
        </row>
        <row r="1420">
          <cell r="A1420" t="str">
            <v>ES21000054</v>
          </cell>
          <cell r="B1420" t="str">
            <v>BALAO DE LATEX  Nº 9 - COR AZUL CLARO</v>
          </cell>
          <cell r="C1420" t="str">
            <v>PACOTE</v>
          </cell>
          <cell r="D1420">
            <v>26</v>
          </cell>
          <cell r="E1420">
            <v>351</v>
          </cell>
          <cell r="F1420" t="str">
            <v>BRINDES PERSONALIZADOS</v>
          </cell>
          <cell r="G1420" t="str">
            <v>12 - ESTOQUE ALMOXARIFADO GERAL</v>
          </cell>
          <cell r="H1420" t="str">
            <v>Sim</v>
          </cell>
        </row>
        <row r="1421">
          <cell r="A1421" t="str">
            <v>ES24000291</v>
          </cell>
          <cell r="B1421" t="str">
            <v>ENVELOPE PROTETOR DE CRACHA EM PVC PACOTE COM 100 UNIDADES</v>
          </cell>
          <cell r="C1421" t="str">
            <v>PACOTE</v>
          </cell>
          <cell r="D1421">
            <v>172</v>
          </cell>
          <cell r="E1421">
            <v>2296.33</v>
          </cell>
          <cell r="F1421" t="str">
            <v>SINALIZACAO E IDENTIFICACAO</v>
          </cell>
          <cell r="G1421" t="str">
            <v>12 - ESTOQUE ALMOXARIFADO GERAL</v>
          </cell>
          <cell r="H1421" t="str">
            <v>Sim</v>
          </cell>
        </row>
        <row r="1422">
          <cell r="A1422" t="str">
            <v>ES27000233</v>
          </cell>
          <cell r="B1422" t="str">
            <v>CALCA SOCIAL FEMININO AZUL MARINHO - TAM 48</v>
          </cell>
          <cell r="C1422" t="str">
            <v>UNID</v>
          </cell>
          <cell r="D1422">
            <v>43</v>
          </cell>
          <cell r="E1422">
            <v>2036.26</v>
          </cell>
          <cell r="F1422" t="str">
            <v>UNIFORME</v>
          </cell>
          <cell r="G1422" t="str">
            <v>12 - ESTOQUE ALMOXARIFADO GERAL</v>
          </cell>
          <cell r="H1422" t="str">
            <v>Sim</v>
          </cell>
        </row>
        <row r="1423">
          <cell r="A1423" t="str">
            <v>ES27000235</v>
          </cell>
          <cell r="B1423" t="str">
            <v>CALCA SOCIAL FEMININO AZUL MARINHO - TAM 52</v>
          </cell>
          <cell r="C1423" t="str">
            <v>UNID</v>
          </cell>
          <cell r="D1423">
            <v>3</v>
          </cell>
          <cell r="E1423">
            <v>174</v>
          </cell>
          <cell r="F1423" t="str">
            <v>UNIFORME</v>
          </cell>
          <cell r="G1423" t="str">
            <v>12 - ESTOQUE ALMOXARIFADO GERAL</v>
          </cell>
          <cell r="H1423" t="str">
            <v>Sim</v>
          </cell>
        </row>
        <row r="1424">
          <cell r="A1424" t="str">
            <v>ES27000540</v>
          </cell>
          <cell r="B1424" t="str">
            <v>CAMISA SOCIAL FEMININO MANGA LONGA COR BRANCA - TAM G</v>
          </cell>
          <cell r="C1424" t="str">
            <v>UNID</v>
          </cell>
          <cell r="D1424">
            <v>4</v>
          </cell>
          <cell r="E1424">
            <v>234.18</v>
          </cell>
          <cell r="F1424" t="str">
            <v>UNIFORME</v>
          </cell>
          <cell r="G1424" t="str">
            <v>12 - ESTOQUE ALMOXARIFADO GERAL</v>
          </cell>
          <cell r="H1424" t="str">
            <v>Sim</v>
          </cell>
        </row>
        <row r="1425">
          <cell r="A1425" t="str">
            <v>ES07000209</v>
          </cell>
          <cell r="B1425" t="str">
            <v>FELTRO COR MARROM</v>
          </cell>
          <cell r="C1425" t="str">
            <v>UNID</v>
          </cell>
          <cell r="D1425">
            <v>161</v>
          </cell>
          <cell r="E1425">
            <v>1537.55</v>
          </cell>
          <cell r="F1425" t="str">
            <v>ARTESANATO</v>
          </cell>
          <cell r="G1425" t="str">
            <v>12 - ESTOQUE ALMOXARIFADO GERAL</v>
          </cell>
          <cell r="H1425" t="str">
            <v>Sim</v>
          </cell>
        </row>
        <row r="1426">
          <cell r="A1426" t="str">
            <v>ES15000164</v>
          </cell>
          <cell r="B1426" t="str">
            <v>MANGUEIRA  1/2  EM PVC - 50 M</v>
          </cell>
          <cell r="C1426" t="str">
            <v>UNID</v>
          </cell>
          <cell r="D1426">
            <v>5</v>
          </cell>
          <cell r="E1426">
            <v>948</v>
          </cell>
          <cell r="F1426" t="str">
            <v>EQUIP E MAT HIGIENE E LIMPEZA</v>
          </cell>
          <cell r="G1426" t="str">
            <v>12 - ESTOQUE ALMOXARIFADO GERAL</v>
          </cell>
          <cell r="H1426" t="str">
            <v>Sim</v>
          </cell>
        </row>
        <row r="1427">
          <cell r="A1427" t="str">
            <v>ES09000815</v>
          </cell>
          <cell r="B1427" t="str">
            <v>CABO PP 2 X 2,5 MM - 500V ROLO COM 100 METROS</v>
          </cell>
          <cell r="C1427" t="str">
            <v>ROLO</v>
          </cell>
          <cell r="D1427">
            <v>1</v>
          </cell>
          <cell r="E1427">
            <v>592.5</v>
          </cell>
          <cell r="F1427" t="str">
            <v>EQUIP E MAT ELETRICO</v>
          </cell>
          <cell r="G1427" t="str">
            <v>12 - ESTOQUE ALMOXARIFADO GERAL</v>
          </cell>
          <cell r="H1427" t="str">
            <v>Sim</v>
          </cell>
        </row>
        <row r="1428">
          <cell r="A1428" t="str">
            <v>ES12000145</v>
          </cell>
          <cell r="B1428" t="str">
            <v>KETTLEBELL 22KG</v>
          </cell>
          <cell r="C1428" t="str">
            <v>UNID</v>
          </cell>
          <cell r="D1428">
            <v>1</v>
          </cell>
          <cell r="E1428">
            <v>348.5</v>
          </cell>
          <cell r="F1428" t="str">
            <v>EQUIP E MAT ESPORTIVO</v>
          </cell>
          <cell r="G1428" t="str">
            <v>12 - ESTOQUE ALMOXARIFADO GERAL</v>
          </cell>
          <cell r="H1428" t="str">
            <v>Sim</v>
          </cell>
        </row>
        <row r="1429">
          <cell r="A1429" t="str">
            <v>ES24000244</v>
          </cell>
          <cell r="B1429" t="str">
            <v>PROTETOR SOLAR UVA/UVB  FPS 30</v>
          </cell>
          <cell r="C1429" t="str">
            <v>UNID</v>
          </cell>
          <cell r="D1429">
            <v>0</v>
          </cell>
          <cell r="E1429">
            <v>0</v>
          </cell>
          <cell r="F1429" t="str">
            <v>EQUIP PROTECAO INDIVIDUAL(EPI)</v>
          </cell>
          <cell r="G1429" t="str">
            <v>12 - ESTOQUE ALMOXARIFADO GERAL</v>
          </cell>
          <cell r="H1429" t="str">
            <v>Sim</v>
          </cell>
        </row>
        <row r="1430">
          <cell r="A1430" t="str">
            <v>ES27000831</v>
          </cell>
          <cell r="B1430" t="str">
            <v>CAMISA INFANTIL MANGA CURTA CRIAR - TAM 06 AO 16</v>
          </cell>
          <cell r="C1430" t="str">
            <v>UNID</v>
          </cell>
          <cell r="D1430">
            <v>2859</v>
          </cell>
          <cell r="E1430">
            <v>31163.1</v>
          </cell>
          <cell r="F1430" t="str">
            <v>VESTUARIO</v>
          </cell>
          <cell r="G1430" t="str">
            <v>12 - ESTOQUE ALMOXARIFADO GERAL</v>
          </cell>
          <cell r="H1430" t="str">
            <v>Sim</v>
          </cell>
        </row>
        <row r="1431">
          <cell r="A1431" t="str">
            <v>ES24000196</v>
          </cell>
          <cell r="B1431" t="str">
            <v>LUVA DE PROCEDIMENTO NITRILICA - G</v>
          </cell>
          <cell r="C1431" t="str">
            <v>CX</v>
          </cell>
          <cell r="D1431">
            <v>22</v>
          </cell>
          <cell r="E1431">
            <v>880</v>
          </cell>
          <cell r="F1431" t="str">
            <v>EQUIP PROTECAO INDIVIDUAL(EPI)</v>
          </cell>
          <cell r="G1431" t="str">
            <v>12 - ESTOQUE ALMOXARIFADO GERAL</v>
          </cell>
          <cell r="H1431" t="str">
            <v>Sim</v>
          </cell>
        </row>
        <row r="1432">
          <cell r="A1432" t="str">
            <v>ES24000346</v>
          </cell>
          <cell r="B1432" t="str">
            <v>SAPATO OCUPACIONAL IMPERMEAVEL EM EVA SEM CADARCO NA COR BRANCO NR 41</v>
          </cell>
          <cell r="C1432" t="str">
            <v>PARES</v>
          </cell>
          <cell r="D1432">
            <v>5</v>
          </cell>
          <cell r="E1432">
            <v>375.25</v>
          </cell>
          <cell r="F1432" t="str">
            <v>EQUIP PROTECAO INDIVIDUAL(EPI)</v>
          </cell>
          <cell r="G1432" t="str">
            <v>12 - ESTOQUE ALMOXARIFADO GERAL</v>
          </cell>
          <cell r="H1432" t="str">
            <v>Sim</v>
          </cell>
        </row>
        <row r="1433">
          <cell r="A1433" t="str">
            <v>ES18000418</v>
          </cell>
          <cell r="B1433" t="str">
            <v>ESCULPIDOR HOLLEMBACK NR 3 S</v>
          </cell>
          <cell r="C1433" t="str">
            <v>UNID</v>
          </cell>
          <cell r="D1433">
            <v>0</v>
          </cell>
          <cell r="E1433">
            <v>0</v>
          </cell>
          <cell r="F1433" t="str">
            <v>EQUIP E MAT ODONTOLOGICO</v>
          </cell>
          <cell r="G1433" t="str">
            <v>12 - ESTOQUE ALMOXARIFADO GERAL</v>
          </cell>
          <cell r="H1433" t="str">
            <v>Sim</v>
          </cell>
        </row>
        <row r="1434">
          <cell r="A1434" t="str">
            <v>ES18000252</v>
          </cell>
          <cell r="B1434" t="str">
            <v>BROCA CILINDRICA Nº 12 S</v>
          </cell>
          <cell r="C1434" t="str">
            <v>UNID</v>
          </cell>
          <cell r="D1434">
            <v>0</v>
          </cell>
          <cell r="E1434">
            <v>0</v>
          </cell>
          <cell r="F1434" t="str">
            <v>EQUIP E MAT ODONTOLOGICO</v>
          </cell>
          <cell r="G1434" t="str">
            <v>12 - ESTOQUE ALMOXARIFADO GERAL</v>
          </cell>
          <cell r="H1434" t="str">
            <v>Sim</v>
          </cell>
        </row>
        <row r="1435">
          <cell r="A1435" t="str">
            <v>ES09000012</v>
          </cell>
          <cell r="B1435" t="str">
            <v>ABRACADEIRA PLASTICA 2,5 PCT 100 UNDADES</v>
          </cell>
          <cell r="C1435" t="str">
            <v>UNID</v>
          </cell>
          <cell r="D1435">
            <v>1</v>
          </cell>
          <cell r="E1435">
            <v>4.72</v>
          </cell>
          <cell r="F1435" t="str">
            <v>EQUIP E MAT ELETRICO</v>
          </cell>
          <cell r="G1435" t="str">
            <v>12 - ESTOQUE ALMOXARIFADO GERAL</v>
          </cell>
          <cell r="H1435" t="str">
            <v>Sim</v>
          </cell>
        </row>
        <row r="1436">
          <cell r="A1436" t="str">
            <v>ES24000367</v>
          </cell>
          <cell r="B1436" t="str">
            <v>MASCARA DE ELASTOMO PARA PROTECAO RESPIRATORIA SEMIFACIAL</v>
          </cell>
          <cell r="C1436" t="str">
            <v>UNID</v>
          </cell>
          <cell r="D1436">
            <v>48</v>
          </cell>
          <cell r="E1436">
            <v>2423.52</v>
          </cell>
          <cell r="F1436" t="str">
            <v>EQUIP PROTECAO INDIVIDUAL(EPI)</v>
          </cell>
          <cell r="G1436" t="str">
            <v>12 - ESTOQUE ALMOXARIFADO GERAL</v>
          </cell>
          <cell r="H1436" t="str">
            <v>Sim</v>
          </cell>
        </row>
        <row r="1437">
          <cell r="A1437" t="str">
            <v>ES05000543</v>
          </cell>
          <cell r="B1437" t="str">
            <v>DISCO DE DESBASTE PARA METAL</v>
          </cell>
          <cell r="C1437" t="str">
            <v>UNID</v>
          </cell>
          <cell r="D1437">
            <v>27</v>
          </cell>
          <cell r="E1437">
            <v>194.4</v>
          </cell>
          <cell r="F1437" t="str">
            <v>FERRAMENTAS E FERRAGENS</v>
          </cell>
          <cell r="G1437" t="str">
            <v>12 - ESTOQUE ALMOXARIFADO GERAL</v>
          </cell>
          <cell r="H1437" t="str">
            <v>Sim</v>
          </cell>
        </row>
        <row r="1438">
          <cell r="A1438" t="str">
            <v>ES06000131</v>
          </cell>
          <cell r="B1438" t="str">
            <v>JARRA DE VIDRO PARA AGUA E SUCO 1,5L</v>
          </cell>
          <cell r="C1438" t="str">
            <v>UN</v>
          </cell>
          <cell r="D1438">
            <v>21</v>
          </cell>
          <cell r="E1438">
            <v>441</v>
          </cell>
          <cell r="F1438" t="str">
            <v>UTENSILIOS DE COZINHA</v>
          </cell>
          <cell r="G1438" t="str">
            <v>12 - ESTOQUE ALMOXARIFADO GERAL</v>
          </cell>
          <cell r="H1438" t="str">
            <v>Sim</v>
          </cell>
        </row>
        <row r="1439">
          <cell r="A1439" t="str">
            <v>ES05000254</v>
          </cell>
          <cell r="B1439" t="str">
            <v>MASSA SUBAQUATICA BICOMPONENTE EM POTE DE 1 KG</v>
          </cell>
          <cell r="C1439" t="str">
            <v>UNID</v>
          </cell>
          <cell r="D1439">
            <v>35</v>
          </cell>
          <cell r="E1439">
            <v>4970</v>
          </cell>
          <cell r="F1439" t="str">
            <v>MATERIAL CONSTRUCAO E REFORMA</v>
          </cell>
          <cell r="G1439" t="str">
            <v>12 - ESTOQUE ALMOXARIFADO GERAL</v>
          </cell>
          <cell r="H1439" t="str">
            <v>Sim</v>
          </cell>
        </row>
        <row r="1440">
          <cell r="A1440" t="str">
            <v>ES11000169</v>
          </cell>
          <cell r="B1440" t="str">
            <v>FOLHA EM EVA 600X400 BRANCA LAVAVEL PACOTE COM 10 UNIDADES</v>
          </cell>
          <cell r="C1440" t="str">
            <v>PACOTE</v>
          </cell>
          <cell r="D1440">
            <v>0</v>
          </cell>
          <cell r="E1440">
            <v>0</v>
          </cell>
          <cell r="F1440" t="str">
            <v>MATERIAL DE ESCRITORIO</v>
          </cell>
          <cell r="G1440" t="str">
            <v>12 - ESTOQUE ALMOXARIFADO GERAL</v>
          </cell>
          <cell r="H1440" t="str">
            <v>Sim</v>
          </cell>
        </row>
        <row r="1441">
          <cell r="A1441" t="str">
            <v>ES07000652</v>
          </cell>
          <cell r="B1441" t="str">
            <v>TINTA PINTURA FACIAL COR MARRON POTE 15 ML</v>
          </cell>
          <cell r="C1441" t="str">
            <v>UNID</v>
          </cell>
          <cell r="D1441">
            <v>0</v>
          </cell>
          <cell r="E1441">
            <v>0</v>
          </cell>
          <cell r="F1441" t="str">
            <v>ARTESANATO</v>
          </cell>
          <cell r="G1441" t="str">
            <v>12 - ESTOQUE ALMOXARIFADO GERAL</v>
          </cell>
          <cell r="H1441" t="str">
            <v>Sim</v>
          </cell>
        </row>
        <row r="1442">
          <cell r="A1442" t="str">
            <v>ES07000607</v>
          </cell>
          <cell r="B1442" t="str">
            <v>TESOURA PARA TECIDO 21,5CM</v>
          </cell>
          <cell r="C1442" t="str">
            <v>UNID</v>
          </cell>
          <cell r="D1442">
            <v>0</v>
          </cell>
          <cell r="E1442">
            <v>0</v>
          </cell>
          <cell r="F1442" t="str">
            <v>ARTESANATO</v>
          </cell>
          <cell r="G1442" t="str">
            <v>12 - ESTOQUE ALMOXARIFADO GERAL</v>
          </cell>
          <cell r="H1442" t="str">
            <v>Sim</v>
          </cell>
        </row>
        <row r="1443">
          <cell r="A1443" t="str">
            <v>ES11000407</v>
          </cell>
          <cell r="B1443" t="str">
            <v>TINTA GUACHE COR PRETA POTE 250 ML</v>
          </cell>
          <cell r="C1443" t="str">
            <v>UNID</v>
          </cell>
          <cell r="D1443">
            <v>0</v>
          </cell>
          <cell r="E1443">
            <v>0</v>
          </cell>
          <cell r="F1443" t="str">
            <v>MATERIAL DE ESCRITORIO</v>
          </cell>
          <cell r="G1443" t="str">
            <v>12 - ESTOQUE ALMOXARIFADO GERAL</v>
          </cell>
          <cell r="H1443" t="str">
            <v>Sim</v>
          </cell>
        </row>
        <row r="1444">
          <cell r="A1444" t="str">
            <v>ES18000659</v>
          </cell>
          <cell r="B1444" t="str">
            <v>TESOURA PONTA CURVA 15 CM</v>
          </cell>
          <cell r="C1444" t="str">
            <v>UNID</v>
          </cell>
          <cell r="D1444">
            <v>0</v>
          </cell>
          <cell r="E1444">
            <v>0</v>
          </cell>
          <cell r="F1444" t="str">
            <v>VACINAS</v>
          </cell>
          <cell r="G1444" t="str">
            <v>12 - ESTOQUE ALMOXARIFADO GERAL</v>
          </cell>
          <cell r="H1444" t="str">
            <v>Sim</v>
          </cell>
        </row>
        <row r="1445">
          <cell r="A1445" t="str">
            <v>ES05000110</v>
          </cell>
          <cell r="B1445" t="str">
            <v>COTOVELO EXTERNO SISTEMA X 50 X 20 MM</v>
          </cell>
          <cell r="C1445" t="str">
            <v>UNID</v>
          </cell>
          <cell r="D1445">
            <v>20</v>
          </cell>
          <cell r="E1445">
            <v>101.6</v>
          </cell>
          <cell r="F1445" t="str">
            <v>MATERIAL CONSTRUCAO E REFORMA</v>
          </cell>
          <cell r="G1445" t="str">
            <v>12 - ESTOQUE ALMOXARIFADO GERAL</v>
          </cell>
          <cell r="H1445" t="str">
            <v>Sim</v>
          </cell>
        </row>
        <row r="1446">
          <cell r="A1446" t="str">
            <v>ES05000262</v>
          </cell>
          <cell r="B1446" t="str">
            <v>OBTURADOR COAXIAL REF 7015 MONTANA</v>
          </cell>
          <cell r="C1446" t="str">
            <v>UNID</v>
          </cell>
          <cell r="D1446">
            <v>5</v>
          </cell>
          <cell r="E1446">
            <v>171.75</v>
          </cell>
          <cell r="F1446" t="str">
            <v>MATERIAL CONSTRUCAO E REFORMA</v>
          </cell>
          <cell r="G1446" t="str">
            <v>12 - ESTOQUE ALMOXARIFADO GERAL</v>
          </cell>
          <cell r="H1446" t="str">
            <v>Sim</v>
          </cell>
        </row>
        <row r="1447">
          <cell r="A1447" t="str">
            <v>ES15000152</v>
          </cell>
          <cell r="B1447" t="str">
            <v>VASCULHO PARA LIMPAR TETO</v>
          </cell>
          <cell r="C1447" t="str">
            <v>UNID</v>
          </cell>
          <cell r="D1447">
            <v>23</v>
          </cell>
          <cell r="E1447">
            <v>326.01</v>
          </cell>
          <cell r="F1447" t="str">
            <v>EQUIP E MAT HIGIENE E LIMPEZA</v>
          </cell>
          <cell r="G1447" t="str">
            <v>12 - ESTOQUE ALMOXARIFADO GERAL</v>
          </cell>
          <cell r="H1447" t="str">
            <v>Sim</v>
          </cell>
        </row>
        <row r="1448">
          <cell r="A1448" t="str">
            <v>ES09000132</v>
          </cell>
          <cell r="B1448" t="str">
            <v>CONDULETE ALUMINIO TIPO C 1 POL COM TAMPA</v>
          </cell>
          <cell r="C1448" t="str">
            <v>UNID</v>
          </cell>
          <cell r="D1448">
            <v>0</v>
          </cell>
          <cell r="E1448">
            <v>0</v>
          </cell>
          <cell r="F1448" t="str">
            <v>EQUIP E MAT ELETRICO</v>
          </cell>
          <cell r="G1448" t="str">
            <v>12 - ESTOQUE ALMOXARIFADO GERAL</v>
          </cell>
          <cell r="H1448" t="str">
            <v>Sim</v>
          </cell>
        </row>
        <row r="1449">
          <cell r="A1449" t="str">
            <v>ES11000342</v>
          </cell>
          <cell r="B1449" t="str">
            <v>PINCEL PARA QUADRO BRANCO - TINTA COR VERDE</v>
          </cell>
          <cell r="C1449" t="str">
            <v>UNID</v>
          </cell>
          <cell r="D1449">
            <v>484</v>
          </cell>
          <cell r="E1449">
            <v>982.77</v>
          </cell>
          <cell r="F1449" t="str">
            <v>MATERIAL DE ESCRITORIO</v>
          </cell>
          <cell r="G1449" t="str">
            <v>12 - ESTOQUE ALMOXARIFADO GERAL</v>
          </cell>
          <cell r="H1449" t="str">
            <v>Sim</v>
          </cell>
        </row>
        <row r="1450">
          <cell r="A1450" t="str">
            <v>ES11000251</v>
          </cell>
          <cell r="B1450" t="str">
            <v>PAPEL COLORSET VERMELHO MULTIPLO 10</v>
          </cell>
          <cell r="C1450" t="str">
            <v>PACOTE</v>
          </cell>
          <cell r="D1450">
            <v>312</v>
          </cell>
          <cell r="E1450">
            <v>2160.16</v>
          </cell>
          <cell r="F1450" t="str">
            <v>MATERIAL DE ESCRITORIO</v>
          </cell>
          <cell r="G1450" t="str">
            <v>12 - ESTOQUE ALMOXARIFADO GERAL</v>
          </cell>
          <cell r="H1450" t="str">
            <v>Sim</v>
          </cell>
        </row>
        <row r="1451">
          <cell r="A1451" t="str">
            <v>ES09000405</v>
          </cell>
          <cell r="B1451" t="str">
            <v>LUMINARIA DE SOBREPOR EM ALUMINIO 1 X 32W</v>
          </cell>
          <cell r="C1451" t="str">
            <v>UNID</v>
          </cell>
          <cell r="D1451">
            <v>10</v>
          </cell>
          <cell r="E1451">
            <v>469.25</v>
          </cell>
          <cell r="F1451" t="str">
            <v>EQUIP E MAT ELETRICO</v>
          </cell>
          <cell r="G1451" t="str">
            <v>12 - ESTOQUE ALMOXARIFADO GERAL</v>
          </cell>
          <cell r="H1451" t="str">
            <v>Sim</v>
          </cell>
        </row>
        <row r="1452">
          <cell r="A1452" t="str">
            <v>ES09000509</v>
          </cell>
          <cell r="B1452" t="str">
            <v>REATOR VAPOR MERCURIO 250W 220V</v>
          </cell>
          <cell r="C1452" t="str">
            <v>UNID</v>
          </cell>
          <cell r="D1452">
            <v>40</v>
          </cell>
          <cell r="E1452">
            <v>1540.4</v>
          </cell>
          <cell r="F1452" t="str">
            <v>EQUIP E MAT ELETRICO</v>
          </cell>
          <cell r="G1452" t="str">
            <v>12 - ESTOQUE ALMOXARIFADO GERAL</v>
          </cell>
          <cell r="H1452" t="str">
            <v>Sim</v>
          </cell>
        </row>
        <row r="1453">
          <cell r="A1453" t="str">
            <v>ES24000152</v>
          </cell>
          <cell r="B1453" t="str">
            <v>COLETE BRIGADISTA ORGANICO - TAMANHO G</v>
          </cell>
          <cell r="C1453" t="str">
            <v>UNID</v>
          </cell>
          <cell r="D1453">
            <v>23</v>
          </cell>
          <cell r="E1453">
            <v>1147.7</v>
          </cell>
          <cell r="F1453" t="str">
            <v>EQUIP PROTECAO INDIVIDUAL(EPI)</v>
          </cell>
          <cell r="G1453" t="str">
            <v>12 - ESTOQUE ALMOXARIFADO GERAL</v>
          </cell>
          <cell r="H1453" t="str">
            <v>Sim</v>
          </cell>
        </row>
        <row r="1454">
          <cell r="A1454" t="str">
            <v>ES27000168</v>
          </cell>
          <cell r="B1454" t="str">
            <v>CALCA COLEGIO SESC MICROFIBRA UNISEX TAM P</v>
          </cell>
          <cell r="C1454" t="str">
            <v>UNID</v>
          </cell>
          <cell r="D1454">
            <v>4</v>
          </cell>
          <cell r="E1454">
            <v>85.32</v>
          </cell>
          <cell r="F1454" t="str">
            <v>UNIFORME</v>
          </cell>
          <cell r="G1454" t="str">
            <v>12 - ESTOQUE ALMOXARIFADO GERAL</v>
          </cell>
          <cell r="H1454" t="str">
            <v>Sim</v>
          </cell>
        </row>
        <row r="1455">
          <cell r="A1455" t="str">
            <v>ES11000134</v>
          </cell>
          <cell r="B1455" t="str">
            <v>ETIQUETA ADESIVA PARA CAIXA ARQUIVO</v>
          </cell>
          <cell r="C1455" t="str">
            <v>UNID</v>
          </cell>
          <cell r="D1455">
            <v>7</v>
          </cell>
          <cell r="E1455">
            <v>93.66</v>
          </cell>
          <cell r="F1455" t="str">
            <v>MATERIAL DE ESCRITORIO</v>
          </cell>
          <cell r="G1455" t="str">
            <v>12 - ESTOQUE ALMOXARIFADO GERAL</v>
          </cell>
          <cell r="H1455" t="str">
            <v>Sim</v>
          </cell>
        </row>
        <row r="1456">
          <cell r="A1456" t="str">
            <v>ES07000069</v>
          </cell>
          <cell r="B1456" t="str">
            <v>BORDADO INGLES 45MM COR VERDE PACOTE 13,70 METROS</v>
          </cell>
          <cell r="C1456" t="str">
            <v>UNID</v>
          </cell>
          <cell r="D1456">
            <v>71</v>
          </cell>
          <cell r="E1456">
            <v>586.04</v>
          </cell>
          <cell r="F1456" t="str">
            <v>ARTESANATO</v>
          </cell>
          <cell r="G1456" t="str">
            <v>12 - ESTOQUE ALMOXARIFADO GERAL</v>
          </cell>
          <cell r="H1456" t="str">
            <v>Sim</v>
          </cell>
        </row>
        <row r="1457">
          <cell r="A1457" t="str">
            <v>ES07000510</v>
          </cell>
          <cell r="B1457" t="str">
            <v>PINCEL N6 REDONDO CABO CURTO</v>
          </cell>
          <cell r="C1457" t="str">
            <v>UNID</v>
          </cell>
          <cell r="D1457">
            <v>0</v>
          </cell>
          <cell r="E1457">
            <v>0</v>
          </cell>
          <cell r="F1457" t="str">
            <v>ARTESANATO</v>
          </cell>
          <cell r="G1457" t="str">
            <v>12 - ESTOQUE ALMOXARIFADO GERAL</v>
          </cell>
          <cell r="H1457" t="str">
            <v>Sim</v>
          </cell>
        </row>
        <row r="1458">
          <cell r="A1458" t="str">
            <v>ES27000796</v>
          </cell>
          <cell r="B1458" t="str">
            <v>CAMISA - ESPORTE E RECREAÇÃO (PP ao EXG)</v>
          </cell>
          <cell r="C1458" t="str">
            <v>UNID</v>
          </cell>
          <cell r="D1458">
            <v>0</v>
          </cell>
          <cell r="E1458">
            <v>0</v>
          </cell>
          <cell r="F1458" t="str">
            <v>UNIFORME</v>
          </cell>
          <cell r="G1458" t="str">
            <v>12 - ESTOQUE ALMOXARIFADO GERAL</v>
          </cell>
          <cell r="H1458" t="str">
            <v>Sim</v>
          </cell>
        </row>
        <row r="1459">
          <cell r="A1459" t="str">
            <v>ES27000530</v>
          </cell>
          <cell r="B1459" t="str">
            <v>CAMISA SESC SAUDE COR BRANCA TAM M</v>
          </cell>
          <cell r="C1459" t="str">
            <v>UNID</v>
          </cell>
          <cell r="D1459">
            <v>38</v>
          </cell>
          <cell r="E1459">
            <v>296.39999999999998</v>
          </cell>
          <cell r="F1459" t="str">
            <v>UNIFORME</v>
          </cell>
          <cell r="G1459" t="str">
            <v>12 - ESTOQUE ALMOXARIFADO GERAL</v>
          </cell>
          <cell r="H1459" t="str">
            <v>Sim</v>
          </cell>
        </row>
        <row r="1460">
          <cell r="A1460" t="str">
            <v>ES27000056</v>
          </cell>
          <cell r="B1460" t="str">
            <v>AGASALHO CEI TAM 14</v>
          </cell>
          <cell r="C1460" t="str">
            <v>UNID</v>
          </cell>
          <cell r="D1460">
            <v>0</v>
          </cell>
          <cell r="E1460">
            <v>0</v>
          </cell>
          <cell r="F1460" t="str">
            <v>UNIFORME</v>
          </cell>
          <cell r="G1460" t="str">
            <v>12 - ESTOQUE ALMOXARIFADO GERAL</v>
          </cell>
          <cell r="H1460" t="str">
            <v>Sim</v>
          </cell>
        </row>
        <row r="1461">
          <cell r="A1461" t="str">
            <v>ES27000497</v>
          </cell>
          <cell r="B1461" t="str">
            <v>CAMISA REDE SESC COSTURANDO VIDAS  TAM P</v>
          </cell>
          <cell r="C1461" t="str">
            <v>UNID</v>
          </cell>
          <cell r="D1461">
            <v>0</v>
          </cell>
          <cell r="E1461">
            <v>0</v>
          </cell>
          <cell r="F1461" t="str">
            <v>UNIFORME</v>
          </cell>
          <cell r="G1461" t="str">
            <v>12 - ESTOQUE ALMOXARIFADO GERAL</v>
          </cell>
          <cell r="H1461" t="str">
            <v>Sim</v>
          </cell>
        </row>
        <row r="1462">
          <cell r="A1462" t="str">
            <v>ES11000068</v>
          </cell>
          <cell r="B1462" t="str">
            <v>CANETA HIDROCOR 12 CORES - PONTA FINA</v>
          </cell>
          <cell r="C1462" t="str">
            <v>UNID</v>
          </cell>
          <cell r="D1462">
            <v>116</v>
          </cell>
          <cell r="E1462">
            <v>827.4</v>
          </cell>
          <cell r="F1462" t="str">
            <v>MATERIAL DE ESCRITORIO</v>
          </cell>
          <cell r="G1462" t="str">
            <v>12 - ESTOQUE ALMOXARIFADO GERAL</v>
          </cell>
          <cell r="H1462" t="str">
            <v>Sim</v>
          </cell>
        </row>
        <row r="1463">
          <cell r="A1463" t="str">
            <v>ES27000178</v>
          </cell>
          <cell r="B1463" t="str">
            <v>CALCA COS DE ELASTICO FEMININO AZUL MARINHO - TAM 52</v>
          </cell>
          <cell r="C1463" t="str">
            <v>UNID</v>
          </cell>
          <cell r="D1463">
            <v>0</v>
          </cell>
          <cell r="E1463">
            <v>0</v>
          </cell>
          <cell r="F1463" t="str">
            <v>UNIFORME</v>
          </cell>
          <cell r="G1463" t="str">
            <v>12 - ESTOQUE ALMOXARIFADO GERAL</v>
          </cell>
          <cell r="H1463" t="str">
            <v>Sim</v>
          </cell>
        </row>
        <row r="1464">
          <cell r="A1464" t="str">
            <v>ES09000699</v>
          </cell>
          <cell r="B1464" t="str">
            <v>TOMADA 2 X 4 PARA TELEFONE RJ11 DE EMBUTIR COM TAMPA</v>
          </cell>
          <cell r="C1464" t="str">
            <v>UNID</v>
          </cell>
          <cell r="D1464">
            <v>0</v>
          </cell>
          <cell r="E1464">
            <v>0</v>
          </cell>
          <cell r="F1464" t="str">
            <v>EQUIP E MAT ELETRICO</v>
          </cell>
          <cell r="G1464" t="str">
            <v>12 - ESTOQUE ALMOXARIFADO GERAL</v>
          </cell>
          <cell r="H1464" t="str">
            <v>Sim</v>
          </cell>
        </row>
        <row r="1465">
          <cell r="A1465" t="str">
            <v>ES12000057</v>
          </cell>
          <cell r="B1465" t="str">
            <v>HALTER TRIANGULAR PARA HIDROGINASTICA - MEDIO</v>
          </cell>
          <cell r="C1465" t="str">
            <v>PARES</v>
          </cell>
          <cell r="D1465">
            <v>0</v>
          </cell>
          <cell r="E1465">
            <v>0</v>
          </cell>
          <cell r="F1465" t="str">
            <v>EQUIP E MAT ESPORTIVO</v>
          </cell>
          <cell r="G1465" t="str">
            <v>12 - ESTOQUE ALMOXARIFADO GERAL</v>
          </cell>
          <cell r="H1465" t="str">
            <v>Sim</v>
          </cell>
        </row>
        <row r="1466">
          <cell r="A1466" t="str">
            <v>ES24000359</v>
          </cell>
          <cell r="B1466" t="str">
            <v>LUVA DE MALHA TRICOTADA PIGMENTADA - TAM G</v>
          </cell>
          <cell r="C1466" t="str">
            <v>PARES</v>
          </cell>
          <cell r="D1466">
            <v>0</v>
          </cell>
          <cell r="E1466">
            <v>0</v>
          </cell>
          <cell r="F1466" t="str">
            <v>EQUIP PROTECAO INDIVIDUAL(EPI)</v>
          </cell>
          <cell r="G1466" t="str">
            <v>12 - ESTOQUE ALMOXARIFADO GERAL</v>
          </cell>
          <cell r="H1466" t="str">
            <v>Sim</v>
          </cell>
        </row>
        <row r="1467">
          <cell r="A1467" t="str">
            <v>ES24000163</v>
          </cell>
          <cell r="B1467" t="str">
            <v>CREME DE PROTEÇÃO P/ PELE CONTRA OLEOSE GRAXAS</v>
          </cell>
          <cell r="C1467" t="str">
            <v>FRASCO</v>
          </cell>
          <cell r="D1467">
            <v>101</v>
          </cell>
          <cell r="E1467">
            <v>892.84</v>
          </cell>
          <cell r="F1467" t="str">
            <v>EQUIP PROTECAO INDIVIDUAL(EPI)</v>
          </cell>
          <cell r="G1467" t="str">
            <v>12 - ESTOQUE ALMOXARIFADO GERAL</v>
          </cell>
          <cell r="H1467" t="str">
            <v>Sim</v>
          </cell>
        </row>
        <row r="1468">
          <cell r="A1468" t="str">
            <v>ES24000135</v>
          </cell>
          <cell r="B1468" t="str">
            <v>CAMISA PARA ELETRICISTA - TAM P</v>
          </cell>
          <cell r="C1468" t="str">
            <v>UNID</v>
          </cell>
          <cell r="D1468">
            <v>12</v>
          </cell>
          <cell r="E1468">
            <v>1586.88</v>
          </cell>
          <cell r="F1468" t="str">
            <v>EQUIP PROTECAO INDIVIDUAL(EPI)</v>
          </cell>
          <cell r="G1468" t="str">
            <v>12 - ESTOQUE ALMOXARIFADO GERAL</v>
          </cell>
          <cell r="H1468" t="str">
            <v>Sim</v>
          </cell>
        </row>
        <row r="1469">
          <cell r="A1469" t="str">
            <v>ES12000226</v>
          </cell>
          <cell r="B1469" t="str">
            <v>BOLA DE FUTSAL OFICIAL - SUB 07</v>
          </cell>
          <cell r="C1469" t="str">
            <v>UNID</v>
          </cell>
          <cell r="D1469">
            <v>10</v>
          </cell>
          <cell r="E1469">
            <v>1323</v>
          </cell>
          <cell r="F1469" t="str">
            <v>EQUIP E MAT ESPORTIVO</v>
          </cell>
          <cell r="G1469" t="str">
            <v>12 - ESTOQUE ALMOXARIFADO GERAL</v>
          </cell>
          <cell r="H1469" t="str">
            <v>Sim</v>
          </cell>
        </row>
        <row r="1470">
          <cell r="A1470" t="str">
            <v>ES24000363</v>
          </cell>
          <cell r="B1470" t="str">
            <v>LUVA ISOLANTE DE ALTA TENSAO 20KV CLASSE 2 - TAM G</v>
          </cell>
          <cell r="C1470" t="str">
            <v>PARES</v>
          </cell>
          <cell r="D1470">
            <v>0</v>
          </cell>
          <cell r="E1470">
            <v>0</v>
          </cell>
          <cell r="F1470" t="str">
            <v>EQUIP PROTECAO INDIVIDUAL(EPI)</v>
          </cell>
          <cell r="G1470" t="str">
            <v>12 - ESTOQUE ALMOXARIFADO GERAL</v>
          </cell>
          <cell r="H1470" t="str">
            <v>Sim</v>
          </cell>
        </row>
        <row r="1471">
          <cell r="A1471" t="str">
            <v>ES06000057</v>
          </cell>
          <cell r="B1471" t="str">
            <v>SACO DE LIXO 40 L PRETO PCT 100 UNID</v>
          </cell>
          <cell r="C1471" t="str">
            <v>PACOTE</v>
          </cell>
          <cell r="D1471">
            <v>0</v>
          </cell>
          <cell r="E1471">
            <v>0</v>
          </cell>
          <cell r="F1471" t="str">
            <v>MATERIAL DESCARTAVEL COZINHA</v>
          </cell>
          <cell r="G1471" t="str">
            <v>12 - ESTOQUE ALMOXARIFADO GERAL</v>
          </cell>
          <cell r="H1471" t="str">
            <v>Sim</v>
          </cell>
        </row>
        <row r="1472">
          <cell r="A1472" t="str">
            <v>ES09000682</v>
          </cell>
          <cell r="B1472" t="str">
            <v>CABO FLEXIVEL VERMELHO 0,75MM - ROLO 100M</v>
          </cell>
          <cell r="C1472" t="str">
            <v>ROLO</v>
          </cell>
          <cell r="D1472">
            <v>0</v>
          </cell>
          <cell r="E1472">
            <v>0</v>
          </cell>
          <cell r="F1472" t="str">
            <v>EQUIP E MAT ELETRICO</v>
          </cell>
          <cell r="G1472" t="str">
            <v>12 - ESTOQUE ALMOXARIFADO GERAL</v>
          </cell>
          <cell r="H1472" t="str">
            <v>Sim</v>
          </cell>
        </row>
        <row r="1473">
          <cell r="A1473" t="str">
            <v>ES18000650</v>
          </cell>
          <cell r="B1473" t="str">
            <v>TACA DE BORRACHA CA PARA PROFILAXIA</v>
          </cell>
          <cell r="C1473" t="str">
            <v>UNID</v>
          </cell>
          <cell r="D1473">
            <v>0</v>
          </cell>
          <cell r="E1473">
            <v>0</v>
          </cell>
          <cell r="F1473" t="str">
            <v>EQUIP E MAT ODONTOLOGICO</v>
          </cell>
          <cell r="G1473" t="str">
            <v>12 - ESTOQUE ALMOXARIFADO GERAL</v>
          </cell>
          <cell r="H1473" t="str">
            <v>Sim</v>
          </cell>
        </row>
        <row r="1474">
          <cell r="A1474" t="str">
            <v>ES08000261</v>
          </cell>
          <cell r="B1474" t="str">
            <v>LIVRO GEEKIE ONE 4º ANO</v>
          </cell>
          <cell r="C1474" t="str">
            <v>UNID</v>
          </cell>
          <cell r="D1474">
            <v>0</v>
          </cell>
          <cell r="E1474">
            <v>0</v>
          </cell>
          <cell r="F1474" t="str">
            <v>EQUIP E MAT EDUCACIONAL</v>
          </cell>
          <cell r="G1474" t="str">
            <v>12 - ESTOQUE ALMOXARIFADO GERAL</v>
          </cell>
          <cell r="H1474" t="str">
            <v>Sim</v>
          </cell>
        </row>
        <row r="1475">
          <cell r="A1475" t="str">
            <v>ES24000106</v>
          </cell>
          <cell r="B1475" t="str">
            <v>BOTINA DE SEGURANCA PRETA ELASTICO COM BICO TIPO COMPOSITE NR 43</v>
          </cell>
          <cell r="C1475" t="str">
            <v>PARES</v>
          </cell>
          <cell r="D1475">
            <v>0</v>
          </cell>
          <cell r="E1475">
            <v>0</v>
          </cell>
          <cell r="F1475" t="str">
            <v>EQUIP PROTECAO INDIVIDUAL(EPI)</v>
          </cell>
          <cell r="G1475" t="str">
            <v>12 - ESTOQUE ALMOXARIFADO GERAL</v>
          </cell>
          <cell r="H1475" t="str">
            <v>Sim</v>
          </cell>
        </row>
        <row r="1476">
          <cell r="A1476" t="str">
            <v>ES27000586</v>
          </cell>
          <cell r="B1476" t="str">
            <v>CAMISA UNISSEX CRIA SESC - COR VERMELHA - TAM P</v>
          </cell>
          <cell r="C1476" t="str">
            <v>UNID</v>
          </cell>
          <cell r="D1476">
            <v>0</v>
          </cell>
          <cell r="E1476">
            <v>0</v>
          </cell>
          <cell r="F1476" t="str">
            <v>UNIFORME</v>
          </cell>
          <cell r="G1476" t="str">
            <v>12 - ESTOQUE ALMOXARIFADO GERAL</v>
          </cell>
          <cell r="H1476" t="str">
            <v>Sim</v>
          </cell>
        </row>
        <row r="1477">
          <cell r="A1477" t="str">
            <v>ES18000235</v>
          </cell>
          <cell r="B1477" t="str">
            <v>BROCA CARBIDE AR NR 1557 CILINDRICA EXTREMIDADE ARREDONDAD</v>
          </cell>
          <cell r="C1477" t="str">
            <v>UNID</v>
          </cell>
          <cell r="D1477">
            <v>0</v>
          </cell>
          <cell r="E1477">
            <v>0</v>
          </cell>
          <cell r="F1477" t="str">
            <v>EQUIP E MAT ODONTOLOGICO</v>
          </cell>
          <cell r="G1477" t="str">
            <v>12 - ESTOQUE ALMOXARIFADO GERAL</v>
          </cell>
          <cell r="H1477" t="str">
            <v>Sim</v>
          </cell>
        </row>
        <row r="1478">
          <cell r="A1478" t="str">
            <v>ES15000042</v>
          </cell>
          <cell r="B1478" t="str">
            <v>DESINFETANTE LIQUIDO 500ML</v>
          </cell>
          <cell r="C1478" t="str">
            <v>UNID</v>
          </cell>
          <cell r="D1478">
            <v>0</v>
          </cell>
          <cell r="E1478">
            <v>0</v>
          </cell>
          <cell r="F1478" t="str">
            <v>EQUIP E MAT HIGIENE E LIMPEZA</v>
          </cell>
          <cell r="G1478" t="str">
            <v>12 - ESTOQUE ALMOXARIFADO GERAL</v>
          </cell>
          <cell r="H1478" t="str">
            <v>Sim</v>
          </cell>
        </row>
        <row r="1479">
          <cell r="A1479" t="str">
            <v>ES15000130</v>
          </cell>
          <cell r="B1479" t="str">
            <v>SABONETE LIQUIDO -  5 LITROS</v>
          </cell>
          <cell r="C1479" t="str">
            <v>GALAO</v>
          </cell>
          <cell r="D1479">
            <v>19</v>
          </cell>
          <cell r="E1479">
            <v>416.1</v>
          </cell>
          <cell r="F1479" t="str">
            <v>EQUIP E MAT HIGIENE E LIMPEZA</v>
          </cell>
          <cell r="G1479" t="str">
            <v>12 - ESTOQUE ALMOXARIFADO GERAL</v>
          </cell>
          <cell r="H1479" t="str">
            <v>Sim</v>
          </cell>
        </row>
        <row r="1480">
          <cell r="A1480" t="str">
            <v>ES15000138</v>
          </cell>
          <cell r="B1480" t="str">
            <v>SACO DE LIXO 40 L PRETO</v>
          </cell>
          <cell r="C1480" t="str">
            <v>PACOTE</v>
          </cell>
          <cell r="D1480">
            <v>0</v>
          </cell>
          <cell r="E1480">
            <v>0</v>
          </cell>
          <cell r="F1480" t="str">
            <v>EQUIP E MAT HIGIENE E LIMPEZA</v>
          </cell>
          <cell r="G1480" t="str">
            <v>12 - ESTOQUE ALMOXARIFADO GERAL</v>
          </cell>
          <cell r="H1480" t="str">
            <v>Sim</v>
          </cell>
        </row>
        <row r="1481">
          <cell r="A1481" t="str">
            <v>ES05000060</v>
          </cell>
          <cell r="B1481" t="str">
            <v>BOBINA PAPEL KRAFT LARGURA 60 CM X COMPRIMENTO 200 M</v>
          </cell>
          <cell r="C1481" t="str">
            <v>UNID</v>
          </cell>
          <cell r="D1481">
            <v>0</v>
          </cell>
          <cell r="E1481">
            <v>0</v>
          </cell>
          <cell r="F1481" t="str">
            <v>MATERIAL CONSTRUCAO E REFORMA</v>
          </cell>
          <cell r="G1481" t="str">
            <v>12 - ESTOQUE ALMOXARIFADO GERAL</v>
          </cell>
          <cell r="H1481" t="str">
            <v>Sim</v>
          </cell>
        </row>
        <row r="1482">
          <cell r="A1482" t="str">
            <v>ES15000120</v>
          </cell>
          <cell r="B1482" t="str">
            <v>REMOVEDOR DE ADESIVO 240 ML OU 300 ML</v>
          </cell>
          <cell r="C1482" t="str">
            <v>UNID</v>
          </cell>
          <cell r="D1482">
            <v>2</v>
          </cell>
          <cell r="E1482">
            <v>121.83</v>
          </cell>
          <cell r="F1482" t="str">
            <v>EQUIP E MAT HIGIENE E LIMPEZA</v>
          </cell>
          <cell r="G1482" t="str">
            <v>12 - ESTOQUE ALMOXARIFADO GERAL</v>
          </cell>
          <cell r="H1482" t="str">
            <v>Sim</v>
          </cell>
        </row>
        <row r="1483">
          <cell r="A1483" t="str">
            <v>ES09000190</v>
          </cell>
          <cell r="B1483" t="str">
            <v>CURVA PVC 90 GRAUS ANTICHAMA  COM ROSCA 2"</v>
          </cell>
          <cell r="C1483" t="str">
            <v>UNID</v>
          </cell>
          <cell r="D1483">
            <v>0</v>
          </cell>
          <cell r="E1483">
            <v>0</v>
          </cell>
          <cell r="F1483" t="str">
            <v>EQUIP E MAT ELETRICO</v>
          </cell>
          <cell r="G1483" t="str">
            <v>12 - ESTOQUE ALMOXARIFADO GERAL</v>
          </cell>
          <cell r="H1483" t="str">
            <v>Sim</v>
          </cell>
        </row>
        <row r="1484">
          <cell r="A1484" t="str">
            <v>ES11000296</v>
          </cell>
          <cell r="B1484" t="str">
            <v>PAPEL SEDA  BRANCO MULTIPLO 10 UNIDADES</v>
          </cell>
          <cell r="C1484" t="str">
            <v>PACOTE</v>
          </cell>
          <cell r="D1484">
            <v>47</v>
          </cell>
          <cell r="E1484">
            <v>100.97</v>
          </cell>
          <cell r="F1484" t="str">
            <v>MATERIAL DE ESCRITORIO</v>
          </cell>
          <cell r="G1484" t="str">
            <v>12 - ESTOQUE ALMOXARIFADO GERAL</v>
          </cell>
          <cell r="H1484" t="str">
            <v>Sim</v>
          </cell>
        </row>
        <row r="1485">
          <cell r="A1485" t="str">
            <v>ES11000363</v>
          </cell>
          <cell r="B1485" t="str">
            <v>REABASTECEDOR PINCEL ATOMICO VERMELHO</v>
          </cell>
          <cell r="C1485" t="str">
            <v>UNID</v>
          </cell>
          <cell r="D1485">
            <v>13</v>
          </cell>
          <cell r="E1485">
            <v>24.52</v>
          </cell>
          <cell r="F1485" t="str">
            <v>MATERIAL DE ESCRITORIO</v>
          </cell>
          <cell r="G1485" t="str">
            <v>12 - ESTOQUE ALMOXARIFADO GERAL</v>
          </cell>
          <cell r="H1485" t="str">
            <v>Sim</v>
          </cell>
        </row>
        <row r="1486">
          <cell r="A1486" t="str">
            <v>ES11000196</v>
          </cell>
          <cell r="B1486" t="str">
            <v>LAPIS BORRACHA</v>
          </cell>
          <cell r="C1486" t="str">
            <v>UNID</v>
          </cell>
          <cell r="D1486">
            <v>107</v>
          </cell>
          <cell r="E1486">
            <v>216.25</v>
          </cell>
          <cell r="F1486" t="str">
            <v>MATERIAL DE ESCRITORIO</v>
          </cell>
          <cell r="G1486" t="str">
            <v>12 - ESTOQUE ALMOXARIFADO GERAL</v>
          </cell>
          <cell r="H1486" t="str">
            <v>Sim</v>
          </cell>
        </row>
        <row r="1487">
          <cell r="A1487" t="str">
            <v>ES09000064</v>
          </cell>
          <cell r="B1487" t="str">
            <v>CABO FLEXIVEL AZUL 1,5 MM - ROLO 100 M</v>
          </cell>
          <cell r="C1487" t="str">
            <v>ROLO</v>
          </cell>
          <cell r="D1487">
            <v>1</v>
          </cell>
          <cell r="E1487">
            <v>113.3</v>
          </cell>
          <cell r="F1487" t="str">
            <v>EQUIP E MAT ELETRICO</v>
          </cell>
          <cell r="G1487" t="str">
            <v>12 - ESTOQUE ALMOXARIFADO GERAL</v>
          </cell>
          <cell r="H1487" t="str">
            <v>Sim</v>
          </cell>
        </row>
        <row r="1488">
          <cell r="A1488" t="str">
            <v>ES18001260</v>
          </cell>
          <cell r="B1488" t="str">
            <v>SACO DE LIXO INFECTANTE 100 LITROS PACOTE 100 UNIDADES</v>
          </cell>
          <cell r="C1488" t="str">
            <v>PACOTE</v>
          </cell>
          <cell r="D1488">
            <v>46</v>
          </cell>
          <cell r="E1488">
            <v>2070</v>
          </cell>
          <cell r="F1488" t="str">
            <v>EQUIP E MAT ODONTOLOGICO</v>
          </cell>
          <cell r="G1488" t="str">
            <v>12 - ESTOQUE ALMOXARIFADO GERAL</v>
          </cell>
          <cell r="H1488" t="str">
            <v>Sim</v>
          </cell>
        </row>
        <row r="1489">
          <cell r="A1489" t="str">
            <v>ES11000112</v>
          </cell>
          <cell r="B1489" t="str">
            <v>COLA COM GLITER 6 CORES 23 G</v>
          </cell>
          <cell r="C1489" t="str">
            <v>UNID</v>
          </cell>
          <cell r="D1489">
            <v>84</v>
          </cell>
          <cell r="E1489">
            <v>561.59</v>
          </cell>
          <cell r="F1489" t="str">
            <v>MATERIAL DE ESCRITORIO</v>
          </cell>
          <cell r="G1489" t="str">
            <v>12 - ESTOQUE ALMOXARIFADO GERAL</v>
          </cell>
          <cell r="H1489" t="str">
            <v>Sim</v>
          </cell>
        </row>
        <row r="1490">
          <cell r="A1490" t="str">
            <v>ES11000423</v>
          </cell>
          <cell r="B1490" t="str">
            <v>UMEDECEDOR DE DEDOS</v>
          </cell>
          <cell r="C1490" t="str">
            <v>UNID</v>
          </cell>
          <cell r="D1490">
            <v>236</v>
          </cell>
          <cell r="E1490">
            <v>870.04</v>
          </cell>
          <cell r="F1490" t="str">
            <v>MATERIAL DE ESCRITORIO</v>
          </cell>
          <cell r="G1490" t="str">
            <v>12 - ESTOQUE ALMOXARIFADO GERAL</v>
          </cell>
          <cell r="H1490" t="str">
            <v>Sim</v>
          </cell>
        </row>
        <row r="1491">
          <cell r="A1491" t="str">
            <v>ES27000236</v>
          </cell>
          <cell r="B1491" t="str">
            <v>CALCA SOCIAL FEMININO AZUL MARINHO - TAM 54</v>
          </cell>
          <cell r="C1491" t="str">
            <v>UNID</v>
          </cell>
          <cell r="D1491">
            <v>4</v>
          </cell>
          <cell r="E1491">
            <v>111.96</v>
          </cell>
          <cell r="F1491" t="str">
            <v>UNIFORME</v>
          </cell>
          <cell r="G1491" t="str">
            <v>12 - ESTOQUE ALMOXARIFADO GERAL</v>
          </cell>
          <cell r="H1491" t="str">
            <v>Sim</v>
          </cell>
        </row>
        <row r="1492">
          <cell r="A1492" t="str">
            <v>ES27000183</v>
          </cell>
          <cell r="B1492" t="str">
            <v>CALCA COS DE ELASTICO MASCULINO AZUL MARINHO - TAM 42</v>
          </cell>
          <cell r="C1492" t="str">
            <v>UNID</v>
          </cell>
          <cell r="D1492">
            <v>0</v>
          </cell>
          <cell r="E1492">
            <v>0</v>
          </cell>
          <cell r="F1492" t="str">
            <v>UNIFORME</v>
          </cell>
          <cell r="G1492" t="str">
            <v>12 - ESTOQUE ALMOXARIFADO GERAL</v>
          </cell>
          <cell r="H1492" t="str">
            <v>Sim</v>
          </cell>
        </row>
        <row r="1493">
          <cell r="A1493" t="str">
            <v>ES27000430</v>
          </cell>
          <cell r="B1493" t="str">
            <v>CAMISA POLO SESC SAUDE COR AZUL TAM G</v>
          </cell>
          <cell r="C1493" t="str">
            <v>UNID</v>
          </cell>
          <cell r="D1493">
            <v>0</v>
          </cell>
          <cell r="E1493">
            <v>0</v>
          </cell>
          <cell r="F1493" t="str">
            <v>UNIFORME</v>
          </cell>
          <cell r="G1493" t="str">
            <v>12 - ESTOQUE ALMOXARIFADO GERAL</v>
          </cell>
          <cell r="H1493" t="str">
            <v>Sim</v>
          </cell>
        </row>
        <row r="1494">
          <cell r="A1494" t="str">
            <v>ES27000326</v>
          </cell>
          <cell r="B1494" t="str">
            <v>CAMISA COLEGIO SESC MANGA CURTA TAM 06</v>
          </cell>
          <cell r="C1494" t="str">
            <v>UNID</v>
          </cell>
          <cell r="D1494">
            <v>103</v>
          </cell>
          <cell r="E1494">
            <v>1917.14</v>
          </cell>
          <cell r="F1494" t="str">
            <v>UNIFORME</v>
          </cell>
          <cell r="G1494" t="str">
            <v>12 - ESTOQUE ALMOXARIFADO GERAL</v>
          </cell>
          <cell r="H1494" t="str">
            <v>Sim</v>
          </cell>
        </row>
        <row r="1495">
          <cell r="A1495" t="str">
            <v>ES27000115</v>
          </cell>
          <cell r="B1495" t="str">
            <v>BERMUDA COLEGIO SESC MICROFIBRA UNISEX TAM 16</v>
          </cell>
          <cell r="C1495" t="str">
            <v>UNID</v>
          </cell>
          <cell r="D1495">
            <v>0</v>
          </cell>
          <cell r="E1495">
            <v>0</v>
          </cell>
          <cell r="F1495" t="str">
            <v>UNIFORME</v>
          </cell>
          <cell r="G1495" t="str">
            <v>12 - ESTOQUE ALMOXARIFADO GERAL</v>
          </cell>
          <cell r="H1495" t="str">
            <v>Sim</v>
          </cell>
        </row>
        <row r="1496">
          <cell r="A1496" t="str">
            <v>ES27000108</v>
          </cell>
          <cell r="B1496" t="str">
            <v>BERMUDA COLEGIO SESC MICROFIBRA UNISEX TAM 02</v>
          </cell>
          <cell r="C1496" t="str">
            <v>UNID</v>
          </cell>
          <cell r="D1496">
            <v>0</v>
          </cell>
          <cell r="E1496">
            <v>0</v>
          </cell>
          <cell r="F1496" t="str">
            <v>UNIFORME</v>
          </cell>
          <cell r="G1496" t="str">
            <v>12 - ESTOQUE ALMOXARIFADO GERAL</v>
          </cell>
          <cell r="H1496" t="str">
            <v>Sim</v>
          </cell>
        </row>
        <row r="1497">
          <cell r="A1497" t="str">
            <v>ES27000504</v>
          </cell>
          <cell r="B1497" t="str">
            <v>CAMISA SESC ALFABETIZACAO COR BRANCA TAM M</v>
          </cell>
          <cell r="C1497" t="str">
            <v>UNID</v>
          </cell>
          <cell r="D1497">
            <v>36</v>
          </cell>
          <cell r="E1497">
            <v>610.20000000000005</v>
          </cell>
          <cell r="F1497" t="str">
            <v>UNIFORME</v>
          </cell>
          <cell r="G1497" t="str">
            <v>12 - ESTOQUE ALMOXARIFADO GERAL</v>
          </cell>
          <cell r="H1497" t="str">
            <v>Sim</v>
          </cell>
        </row>
        <row r="1498">
          <cell r="A1498" t="str">
            <v>ES27000426</v>
          </cell>
          <cell r="B1498" t="str">
            <v>CAMISA POLO CINZA CLARO MANGA LONGA TAM M MANUTENCAO</v>
          </cell>
          <cell r="C1498" t="str">
            <v>UNID</v>
          </cell>
          <cell r="D1498">
            <v>47</v>
          </cell>
          <cell r="E1498">
            <v>922.97</v>
          </cell>
          <cell r="F1498" t="str">
            <v>UNIFORME</v>
          </cell>
          <cell r="G1498" t="str">
            <v>12 - ESTOQUE ALMOXARIFADO GERAL</v>
          </cell>
          <cell r="H1498" t="str">
            <v>Sim</v>
          </cell>
        </row>
        <row r="1499">
          <cell r="A1499" t="str">
            <v>ES27000757</v>
          </cell>
          <cell r="B1499" t="str">
            <v>JAQUETA SOCIAL FEMININO AZUL MARINHO - TAM EXG</v>
          </cell>
          <cell r="C1499" t="str">
            <v>UNID</v>
          </cell>
          <cell r="D1499">
            <v>1</v>
          </cell>
          <cell r="E1499">
            <v>75.349999999999994</v>
          </cell>
          <cell r="F1499" t="str">
            <v>UNIFORME</v>
          </cell>
          <cell r="G1499" t="str">
            <v>12 - ESTOQUE ALMOXARIFADO GERAL</v>
          </cell>
          <cell r="H1499" t="str">
            <v>Sim</v>
          </cell>
        </row>
        <row r="1500">
          <cell r="A1500" t="str">
            <v>ES27000812</v>
          </cell>
          <cell r="B1500" t="str">
            <v>CALCA COLEGIO SESC MICROFIBRA UNISEX TAM 04</v>
          </cell>
          <cell r="C1500" t="str">
            <v>UNID</v>
          </cell>
          <cell r="D1500">
            <v>114</v>
          </cell>
          <cell r="E1500">
            <v>2371.1999999999998</v>
          </cell>
          <cell r="F1500" t="str">
            <v>UNIFORME</v>
          </cell>
          <cell r="G1500" t="str">
            <v>12 - ESTOQUE ALMOXARIFADO GERAL</v>
          </cell>
          <cell r="H1500" t="str">
            <v>Sim</v>
          </cell>
        </row>
        <row r="1501">
          <cell r="A1501" t="str">
            <v>ES27000798</v>
          </cell>
          <cell r="B1501" t="str">
            <v>KIT LUXO HOSPITALIDADE</v>
          </cell>
          <cell r="C1501" t="str">
            <v>UNID</v>
          </cell>
          <cell r="D1501">
            <v>0</v>
          </cell>
          <cell r="E1501">
            <v>0</v>
          </cell>
          <cell r="F1501" t="str">
            <v>MATERIAIS DIVERSOS BELEZA/ SPA</v>
          </cell>
          <cell r="G1501" t="str">
            <v>12 - ESTOQUE ALMOXARIFADO GERAL</v>
          </cell>
          <cell r="H1501" t="str">
            <v>Sim</v>
          </cell>
        </row>
        <row r="1502">
          <cell r="A1502" t="str">
            <v>ES09000084</v>
          </cell>
          <cell r="B1502" t="str">
            <v>CABO FLEXIVEL VERMELHO 1,5MM 750V - ROLO 100 M</v>
          </cell>
          <cell r="C1502" t="str">
            <v>ROLO</v>
          </cell>
          <cell r="D1502">
            <v>1</v>
          </cell>
          <cell r="E1502">
            <v>117.55</v>
          </cell>
          <cell r="F1502" t="str">
            <v>EQUIP E MAT ELETRICO</v>
          </cell>
          <cell r="G1502" t="str">
            <v>12 - ESTOQUE ALMOXARIFADO GERAL</v>
          </cell>
          <cell r="H1502" t="str">
            <v>Sim</v>
          </cell>
        </row>
        <row r="1503">
          <cell r="A1503" t="str">
            <v>ES12000110</v>
          </cell>
          <cell r="B1503" t="str">
            <v>ANILHA EMBORRACHADA 10 KG</v>
          </cell>
          <cell r="C1503" t="str">
            <v>UNID</v>
          </cell>
          <cell r="D1503">
            <v>0</v>
          </cell>
          <cell r="E1503">
            <v>0</v>
          </cell>
          <cell r="F1503" t="str">
            <v>EQUIP E MAT ESPORTIVO</v>
          </cell>
          <cell r="G1503" t="str">
            <v>12 - ESTOQUE ALMOXARIFADO GERAL</v>
          </cell>
          <cell r="H1503" t="str">
            <v>Sim</v>
          </cell>
        </row>
        <row r="1504">
          <cell r="A1504" t="str">
            <v>ES12000004</v>
          </cell>
          <cell r="B1504" t="str">
            <v>BANDEIROLA PARA NADO COSTAS</v>
          </cell>
          <cell r="C1504" t="str">
            <v>UNID</v>
          </cell>
          <cell r="D1504">
            <v>0</v>
          </cell>
          <cell r="E1504">
            <v>0</v>
          </cell>
          <cell r="F1504" t="str">
            <v>EQUIP E MAT ESPORTIVO</v>
          </cell>
          <cell r="G1504" t="str">
            <v>12 - ESTOQUE ALMOXARIFADO GERAL</v>
          </cell>
          <cell r="H1504" t="str">
            <v>Sim</v>
          </cell>
        </row>
        <row r="1505">
          <cell r="A1505" t="str">
            <v>ES24000105</v>
          </cell>
          <cell r="B1505" t="str">
            <v>BOTINA DE SEGURANCA PRETA ELASTICO COM BICO TIPO COMPOSITE NR 42</v>
          </cell>
          <cell r="C1505" t="str">
            <v>PARES</v>
          </cell>
          <cell r="D1505">
            <v>0</v>
          </cell>
          <cell r="E1505">
            <v>0</v>
          </cell>
          <cell r="F1505" t="str">
            <v>EQUIP PROTECAO INDIVIDUAL(EPI)</v>
          </cell>
          <cell r="G1505" t="str">
            <v>12 - ESTOQUE ALMOXARIFADO GERAL</v>
          </cell>
          <cell r="H1505" t="str">
            <v>Sim</v>
          </cell>
        </row>
        <row r="1506">
          <cell r="A1506" t="str">
            <v>ES24000218</v>
          </cell>
          <cell r="B1506" t="str">
            <v>LUVA NITRILICA SEM FORRO - TAM M</v>
          </cell>
          <cell r="C1506" t="str">
            <v>PARES</v>
          </cell>
          <cell r="D1506">
            <v>0</v>
          </cell>
          <cell r="E1506">
            <v>0</v>
          </cell>
          <cell r="F1506" t="str">
            <v>EQUIP PROTECAO INDIVIDUAL(EPI)</v>
          </cell>
          <cell r="G1506" t="str">
            <v>12 - ESTOQUE ALMOXARIFADO GERAL</v>
          </cell>
          <cell r="H1506" t="str">
            <v>Sim</v>
          </cell>
        </row>
        <row r="1507">
          <cell r="A1507" t="str">
            <v>ES09000667</v>
          </cell>
          <cell r="B1507" t="str">
            <v>CABO UNIPOLAR COM SECÇÃO NOMINAL 25MM - PRETO</v>
          </cell>
          <cell r="C1507" t="str">
            <v>M</v>
          </cell>
          <cell r="D1507">
            <v>0</v>
          </cell>
          <cell r="E1507">
            <v>0</v>
          </cell>
          <cell r="F1507" t="str">
            <v>EQUIP E MAT ELETRICO</v>
          </cell>
          <cell r="G1507" t="str">
            <v>12 - ESTOQUE ALMOXARIFADO GERAL</v>
          </cell>
          <cell r="H1507" t="str">
            <v>Sim</v>
          </cell>
        </row>
        <row r="1508">
          <cell r="A1508" t="str">
            <v>ES24000348</v>
          </cell>
          <cell r="B1508" t="str">
            <v>SAPATO OCUPACIONAL IMPERMEAVEL EM EVA SEM CADARCO NA COR BRANCO NR 43</v>
          </cell>
          <cell r="C1508" t="str">
            <v>PARES</v>
          </cell>
          <cell r="D1508">
            <v>1</v>
          </cell>
          <cell r="E1508">
            <v>75.05</v>
          </cell>
          <cell r="F1508" t="str">
            <v>EQUIP PROTECAO INDIVIDUAL(EPI)</v>
          </cell>
          <cell r="G1508" t="str">
            <v>12 - ESTOQUE ALMOXARIFADO GERAL</v>
          </cell>
          <cell r="H1508" t="str">
            <v>Sim</v>
          </cell>
        </row>
        <row r="1509">
          <cell r="A1509" t="str">
            <v>ES15000004</v>
          </cell>
          <cell r="B1509" t="str">
            <v>ALCOOL EM GEL FRASCO 500ML</v>
          </cell>
          <cell r="C1509" t="str">
            <v>UNID</v>
          </cell>
          <cell r="D1509">
            <v>0</v>
          </cell>
          <cell r="E1509">
            <v>0</v>
          </cell>
          <cell r="F1509" t="str">
            <v>EQUIP E MAT HIGIENE E LIMPEZA</v>
          </cell>
          <cell r="G1509" t="str">
            <v>12 - ESTOQUE ALMOXARIFADO GERAL</v>
          </cell>
          <cell r="H1509" t="str">
            <v>Sim</v>
          </cell>
        </row>
        <row r="1510">
          <cell r="A1510" t="str">
            <v>ES18000641</v>
          </cell>
          <cell r="B1510" t="str">
            <v>SERRA PARA ARCO TIPO MICROCUT REFIL</v>
          </cell>
          <cell r="C1510" t="str">
            <v>PACOTE</v>
          </cell>
          <cell r="D1510">
            <v>0</v>
          </cell>
          <cell r="E1510">
            <v>0</v>
          </cell>
          <cell r="F1510" t="str">
            <v>EQUIP E MAT ODONTOLOGICO</v>
          </cell>
          <cell r="G1510" t="str">
            <v>12 - ESTOQUE ALMOXARIFADO GERAL</v>
          </cell>
          <cell r="H1510" t="str">
            <v>Sim</v>
          </cell>
        </row>
        <row r="1511">
          <cell r="A1511" t="str">
            <v>ES15000045</v>
          </cell>
          <cell r="B1511" t="str">
            <v>DESINFETANTE USO GERAL 5L / SEM DILUICAO /</v>
          </cell>
          <cell r="C1511" t="str">
            <v>UNID</v>
          </cell>
          <cell r="D1511">
            <v>36</v>
          </cell>
          <cell r="E1511">
            <v>561.6</v>
          </cell>
          <cell r="F1511" t="str">
            <v>EQUIP E MAT HIGIENE E LIMPEZA</v>
          </cell>
          <cell r="G1511" t="str">
            <v>12 - ESTOQUE ALMOXARIFADO GERAL</v>
          </cell>
          <cell r="H1511" t="str">
            <v>Sim</v>
          </cell>
        </row>
        <row r="1512">
          <cell r="A1512" t="str">
            <v>ES15000127</v>
          </cell>
          <cell r="B1512" t="str">
            <v>SABAO EM BARRA NEUTRO GLICERINADO</v>
          </cell>
          <cell r="C1512" t="str">
            <v>UNID</v>
          </cell>
          <cell r="D1512">
            <v>0</v>
          </cell>
          <cell r="E1512">
            <v>0</v>
          </cell>
          <cell r="F1512" t="str">
            <v>EQUIP E MAT HIGIENE E LIMPEZA</v>
          </cell>
          <cell r="G1512" t="str">
            <v>12 - ESTOQUE ALMOXARIFADO GERAL</v>
          </cell>
          <cell r="H1512" t="str">
            <v>Sim</v>
          </cell>
        </row>
        <row r="1513">
          <cell r="A1513" t="str">
            <v>ES09000186</v>
          </cell>
          <cell r="B1513" t="str">
            <v>CURVA PVC 45 ANTICHAMA COM ROSCA 3/4"</v>
          </cell>
          <cell r="C1513" t="str">
            <v>UNID</v>
          </cell>
          <cell r="D1513">
            <v>0</v>
          </cell>
          <cell r="E1513">
            <v>0</v>
          </cell>
          <cell r="F1513" t="str">
            <v>EQUIP E MAT ELETRICO</v>
          </cell>
          <cell r="G1513" t="str">
            <v>12 - ESTOQUE ALMOXARIFADO GERAL</v>
          </cell>
          <cell r="H1513" t="str">
            <v>Sim</v>
          </cell>
        </row>
        <row r="1514">
          <cell r="A1514" t="str">
            <v>ES05000017</v>
          </cell>
          <cell r="B1514" t="str">
            <v>FILTRO UNIVERSAL PARA BEBEDOURO DE COLUNA COM TRES ESTÁGIOS DE FILTRAÇAO (SUPER FLOW)</v>
          </cell>
          <cell r="C1514" t="str">
            <v>UNID</v>
          </cell>
          <cell r="D1514">
            <v>663</v>
          </cell>
          <cell r="E1514">
            <v>8294.1299999999992</v>
          </cell>
          <cell r="F1514" t="str">
            <v>FERRAMENTAS E FERRAGENS</v>
          </cell>
          <cell r="G1514" t="str">
            <v>12 - ESTOQUE ALMOXARIFADO GERAL</v>
          </cell>
          <cell r="H1514" t="str">
            <v>Sim</v>
          </cell>
        </row>
        <row r="1515">
          <cell r="A1515" t="str">
            <v>ES09000192</v>
          </cell>
          <cell r="B1515" t="str">
            <v>CURVA PVC 90 GRAUS ANTICHAMA  COM ROSCA 3/4"</v>
          </cell>
          <cell r="C1515" t="str">
            <v>UNID</v>
          </cell>
          <cell r="D1515">
            <v>0</v>
          </cell>
          <cell r="E1515">
            <v>0</v>
          </cell>
          <cell r="F1515" t="str">
            <v>EQUIP E MAT ELETRICO</v>
          </cell>
          <cell r="G1515" t="str">
            <v>12 - ESTOQUE ALMOXARIFADO GERAL</v>
          </cell>
          <cell r="H1515" t="str">
            <v>Sim</v>
          </cell>
        </row>
        <row r="1516">
          <cell r="A1516" t="str">
            <v>ES11000088</v>
          </cell>
          <cell r="B1516" t="str">
            <v>CAPA PLASTICA TRANSPARENTE PARA ENCARDENACAO PACOTE 50 CAPAS</v>
          </cell>
          <cell r="C1516" t="str">
            <v>UNID</v>
          </cell>
          <cell r="D1516">
            <v>1184</v>
          </cell>
          <cell r="E1516">
            <v>12901</v>
          </cell>
          <cell r="F1516" t="str">
            <v>MATERIAL DE ESCRITORIO</v>
          </cell>
          <cell r="G1516" t="str">
            <v>12 - ESTOQUE ALMOXARIFADO GERAL</v>
          </cell>
          <cell r="H1516" t="str">
            <v>Sim</v>
          </cell>
        </row>
        <row r="1517">
          <cell r="A1517" t="str">
            <v>ES11000149</v>
          </cell>
          <cell r="B1517" t="str">
            <v>FITA ADESIVA PRETA 12MM X 10M</v>
          </cell>
          <cell r="C1517" t="str">
            <v>UNID</v>
          </cell>
          <cell r="D1517">
            <v>217</v>
          </cell>
          <cell r="E1517">
            <v>75.95</v>
          </cell>
          <cell r="F1517" t="str">
            <v>MATERIAL DE ESCRITORIO</v>
          </cell>
          <cell r="G1517" t="str">
            <v>12 - ESTOQUE ALMOXARIFADO GERAL</v>
          </cell>
          <cell r="H1517" t="str">
            <v>Sim</v>
          </cell>
        </row>
        <row r="1518">
          <cell r="A1518" t="str">
            <v>ES24000242</v>
          </cell>
          <cell r="B1518" t="str">
            <v>PROTETOR FACIAL COM VISOR - FACE SHIELD</v>
          </cell>
          <cell r="C1518" t="str">
            <v>UNID</v>
          </cell>
          <cell r="D1518">
            <v>807</v>
          </cell>
          <cell r="E1518">
            <v>11136.6</v>
          </cell>
          <cell r="F1518" t="str">
            <v>EQUIP PROTECAO INDIVIDUAL(EPI)</v>
          </cell>
          <cell r="G1518" t="str">
            <v>12 - ESTOQUE ALMOXARIFADO GERAL</v>
          </cell>
          <cell r="H1518" t="str">
            <v>Sim</v>
          </cell>
        </row>
        <row r="1519">
          <cell r="A1519" t="str">
            <v>ES24000131</v>
          </cell>
          <cell r="B1519" t="str">
            <v>CAMISA MANGA LONGA COM PROTEÇÃO UVA/UVB - COR AMARELA TAM. XG</v>
          </cell>
          <cell r="C1519" t="str">
            <v>UNID</v>
          </cell>
          <cell r="D1519">
            <v>4</v>
          </cell>
          <cell r="E1519">
            <v>138.96</v>
          </cell>
          <cell r="F1519" t="str">
            <v>EQUIP PROTECAO INDIVIDUAL(EPI)</v>
          </cell>
          <cell r="G1519" t="str">
            <v>12 - ESTOQUE ALMOXARIFADO GERAL</v>
          </cell>
          <cell r="H1519" t="str">
            <v>Sim</v>
          </cell>
        </row>
        <row r="1520">
          <cell r="A1520" t="str">
            <v>ES27000113</v>
          </cell>
          <cell r="B1520" t="str">
            <v>BERMUDA COLEGIO SESC MICROFIBRA UNISEX TAM 12</v>
          </cell>
          <cell r="C1520" t="str">
            <v>UNID</v>
          </cell>
          <cell r="D1520">
            <v>0</v>
          </cell>
          <cell r="E1520">
            <v>0</v>
          </cell>
          <cell r="F1520" t="str">
            <v>UNIFORME</v>
          </cell>
          <cell r="G1520" t="str">
            <v>12 - ESTOQUE ALMOXARIFADO GERAL</v>
          </cell>
          <cell r="H1520" t="str">
            <v>Sim</v>
          </cell>
        </row>
        <row r="1521">
          <cell r="A1521" t="str">
            <v>ES27000658</v>
          </cell>
          <cell r="B1521" t="str">
            <v>CAMISETA REGATA COLEGIO SESC TAM 14</v>
          </cell>
          <cell r="C1521" t="str">
            <v>UNID</v>
          </cell>
          <cell r="D1521">
            <v>25</v>
          </cell>
          <cell r="E1521">
            <v>376.59</v>
          </cell>
          <cell r="F1521" t="str">
            <v>UNIFORME</v>
          </cell>
          <cell r="G1521" t="str">
            <v>12 - ESTOQUE ALMOXARIFADO GERAL</v>
          </cell>
          <cell r="H1521" t="str">
            <v>Sim</v>
          </cell>
        </row>
        <row r="1522">
          <cell r="A1522" t="str">
            <v>ES08000014</v>
          </cell>
          <cell r="B1522" t="str">
            <v>BLOQUITOS ANIMAIS</v>
          </cell>
          <cell r="C1522" t="str">
            <v>UNID</v>
          </cell>
          <cell r="D1522">
            <v>0</v>
          </cell>
          <cell r="E1522">
            <v>0</v>
          </cell>
          <cell r="F1522" t="str">
            <v>BRINQUEDO EDUCATIVO</v>
          </cell>
          <cell r="G1522" t="str">
            <v>12 - ESTOQUE ALMOXARIFADO GERAL</v>
          </cell>
          <cell r="H1522" t="str">
            <v>Sim</v>
          </cell>
        </row>
        <row r="1523">
          <cell r="A1523" t="str">
            <v>ES07000467</v>
          </cell>
          <cell r="B1523" t="str">
            <v>NOVELO DE LA ONDULADA 130 M COR PRETA</v>
          </cell>
          <cell r="C1523" t="str">
            <v>UNID</v>
          </cell>
          <cell r="D1523">
            <v>0</v>
          </cell>
          <cell r="E1523">
            <v>0</v>
          </cell>
          <cell r="F1523" t="str">
            <v>ARTESANATO</v>
          </cell>
          <cell r="G1523" t="str">
            <v>12 - ESTOQUE ALMOXARIFADO GERAL</v>
          </cell>
          <cell r="H1523" t="str">
            <v>Sim</v>
          </cell>
        </row>
        <row r="1524">
          <cell r="A1524" t="str">
            <v>ES07000062</v>
          </cell>
          <cell r="B1524" t="str">
            <v>BORDADO INGLES 45MM COR AZUL  PACOTE 13,70 METROS</v>
          </cell>
          <cell r="C1524" t="str">
            <v>UNID</v>
          </cell>
          <cell r="D1524">
            <v>72</v>
          </cell>
          <cell r="E1524">
            <v>595.37</v>
          </cell>
          <cell r="F1524" t="str">
            <v>ARTESANATO</v>
          </cell>
          <cell r="G1524" t="str">
            <v>12 - ESTOQUE ALMOXARIFADO GERAL</v>
          </cell>
          <cell r="H1524" t="str">
            <v>Sim</v>
          </cell>
        </row>
        <row r="1525">
          <cell r="A1525" t="str">
            <v>ES07000079</v>
          </cell>
          <cell r="B1525" t="str">
            <v>BOTAO NYLON G 4 FUROS COR VERMELHA - PCTE 144 UNIDADES</v>
          </cell>
          <cell r="C1525" t="str">
            <v>PACOTE</v>
          </cell>
          <cell r="D1525">
            <v>0</v>
          </cell>
          <cell r="E1525">
            <v>0</v>
          </cell>
          <cell r="F1525" t="str">
            <v>ARTESANATO</v>
          </cell>
          <cell r="G1525" t="str">
            <v>12 - ESTOQUE ALMOXARIFADO GERAL</v>
          </cell>
          <cell r="H1525" t="str">
            <v>Sim</v>
          </cell>
        </row>
        <row r="1526">
          <cell r="A1526" t="str">
            <v>ES27000637</v>
          </cell>
          <cell r="B1526" t="str">
            <v>FAIXA AZUL PARA JUDOGUI 3,00 M</v>
          </cell>
          <cell r="C1526" t="str">
            <v>UNID</v>
          </cell>
          <cell r="D1526">
            <v>9</v>
          </cell>
          <cell r="E1526">
            <v>234.81</v>
          </cell>
          <cell r="F1526" t="str">
            <v>UNIFORME</v>
          </cell>
          <cell r="G1526" t="str">
            <v>12 - ESTOQUE ALMOXARIFADO GERAL</v>
          </cell>
          <cell r="H1526" t="str">
            <v>Sim</v>
          </cell>
        </row>
        <row r="1527">
          <cell r="A1527" t="str">
            <v>ES27000745</v>
          </cell>
          <cell r="B1527" t="str">
            <v>JALECO UNISSEX 7/8 MANGA CURTA COR BRANCA TAM G</v>
          </cell>
          <cell r="C1527" t="str">
            <v>UNID</v>
          </cell>
          <cell r="D1527">
            <v>13</v>
          </cell>
          <cell r="E1527">
            <v>427.7</v>
          </cell>
          <cell r="F1527" t="str">
            <v>UNIFORME</v>
          </cell>
          <cell r="G1527" t="str">
            <v>12 - ESTOQUE ALMOXARIFADO GERAL</v>
          </cell>
          <cell r="H1527" t="str">
            <v>Sim</v>
          </cell>
        </row>
        <row r="1528">
          <cell r="A1528" t="str">
            <v>ES27000279</v>
          </cell>
          <cell r="B1528" t="str">
            <v>CAMISA ACAO COMUNITARIA ADOLESCENTES TAM G</v>
          </cell>
          <cell r="C1528" t="str">
            <v>UNID</v>
          </cell>
          <cell r="D1528">
            <v>14</v>
          </cell>
          <cell r="E1528">
            <v>113.71</v>
          </cell>
          <cell r="F1528" t="str">
            <v>UNIFORME</v>
          </cell>
          <cell r="G1528" t="str">
            <v>12 - ESTOQUE ALMOXARIFADO GERAL</v>
          </cell>
          <cell r="H1528" t="str">
            <v>Sim</v>
          </cell>
        </row>
        <row r="1529">
          <cell r="A1529" t="str">
            <v>ES27000137</v>
          </cell>
          <cell r="B1529" t="str">
            <v>BLAZER FEMININO AZUL MARINHO TAM EXG</v>
          </cell>
          <cell r="C1529" t="str">
            <v>UNID</v>
          </cell>
          <cell r="D1529">
            <v>2</v>
          </cell>
          <cell r="E1529">
            <v>201.34</v>
          </cell>
          <cell r="F1529" t="str">
            <v>UNIFORME</v>
          </cell>
          <cell r="G1529" t="str">
            <v>12 - ESTOQUE ALMOXARIFADO GERAL</v>
          </cell>
          <cell r="H1529" t="str">
            <v>Sim</v>
          </cell>
        </row>
        <row r="1530">
          <cell r="A1530" t="str">
            <v>ES07000077</v>
          </cell>
          <cell r="B1530" t="str">
            <v>BOTAO NYLON G 4 FUROS COR AZUL - PCTE 144 UNIDADES</v>
          </cell>
          <cell r="C1530" t="str">
            <v>PACOTE</v>
          </cell>
          <cell r="D1530">
            <v>0</v>
          </cell>
          <cell r="E1530">
            <v>0</v>
          </cell>
          <cell r="F1530" t="str">
            <v>ARTESANATO</v>
          </cell>
          <cell r="G1530" t="str">
            <v>12 - ESTOQUE ALMOXARIFADO GERAL</v>
          </cell>
          <cell r="H1530" t="str">
            <v>Sim</v>
          </cell>
        </row>
        <row r="1531">
          <cell r="A1531" t="str">
            <v>ES18001142</v>
          </cell>
          <cell r="B1531" t="str">
            <v>MICROCANULA PARA PREENCHIMENTO - 22G</v>
          </cell>
          <cell r="C1531" t="str">
            <v>CX</v>
          </cell>
          <cell r="D1531">
            <v>0</v>
          </cell>
          <cell r="E1531">
            <v>0</v>
          </cell>
          <cell r="F1531" t="str">
            <v>EQUIP E MAT MEDICO</v>
          </cell>
          <cell r="G1531" t="str">
            <v>12 - ESTOQUE ALMOXARIFADO GERAL</v>
          </cell>
          <cell r="H1531" t="str">
            <v>Sim</v>
          </cell>
        </row>
        <row r="1532">
          <cell r="A1532" t="str">
            <v>ES15000084</v>
          </cell>
          <cell r="B1532" t="str">
            <v>LIMPADOR PEROXIDO 5L (MIRAX OXY) - USO EXCLUSIVO HOSPEDAGEM</v>
          </cell>
          <cell r="C1532" t="str">
            <v>GALAO</v>
          </cell>
          <cell r="D1532">
            <v>70</v>
          </cell>
          <cell r="E1532">
            <v>7630</v>
          </cell>
          <cell r="F1532" t="str">
            <v>EQUIP E MAT HIGIENE E LIMPEZA</v>
          </cell>
          <cell r="G1532" t="str">
            <v>12 - ESTOQUE ALMOXARIFADO GERAL</v>
          </cell>
          <cell r="H1532" t="str">
            <v>Sim</v>
          </cell>
        </row>
        <row r="1533">
          <cell r="A1533" t="str">
            <v>ES15000046</v>
          </cell>
          <cell r="B1533" t="str">
            <v>DESINFETANTE USO GERAL 5L W80 / COM DILUICAO /</v>
          </cell>
          <cell r="C1533" t="str">
            <v>UNID</v>
          </cell>
          <cell r="D1533">
            <v>0</v>
          </cell>
          <cell r="E1533">
            <v>0</v>
          </cell>
          <cell r="F1533" t="str">
            <v>EQUIP E MAT HIGIENE E LIMPEZA</v>
          </cell>
          <cell r="G1533" t="str">
            <v>12 - ESTOQUE ALMOXARIFADO GERAL</v>
          </cell>
          <cell r="H1533" t="str">
            <v>Sim</v>
          </cell>
        </row>
        <row r="1534">
          <cell r="A1534" t="str">
            <v>ES21000098</v>
          </cell>
          <cell r="B1534" t="str">
            <v>PINGENTE (PIN)</v>
          </cell>
          <cell r="C1534" t="str">
            <v>UNID</v>
          </cell>
          <cell r="D1534">
            <v>1540</v>
          </cell>
          <cell r="E1534">
            <v>3727.16</v>
          </cell>
          <cell r="F1534" t="str">
            <v>BRINDES PERSONALIZADOS</v>
          </cell>
          <cell r="G1534" t="str">
            <v>12 - ESTOQUE ALMOXARIFADO GERAL</v>
          </cell>
          <cell r="H1534" t="str">
            <v>Sim</v>
          </cell>
        </row>
        <row r="1535">
          <cell r="A1535" t="str">
            <v>ES09000784</v>
          </cell>
          <cell r="B1535" t="str">
            <v>TAMPA CEGA 4 X 4 COM SUPORTE BRANCA</v>
          </cell>
          <cell r="C1535" t="str">
            <v>UNID</v>
          </cell>
          <cell r="D1535">
            <v>0</v>
          </cell>
          <cell r="E1535">
            <v>0</v>
          </cell>
          <cell r="F1535" t="str">
            <v>EQUIP E MAT ELETRICO</v>
          </cell>
          <cell r="G1535" t="str">
            <v>12 - ESTOQUE ALMOXARIFADO GERAL</v>
          </cell>
          <cell r="H1535" t="str">
            <v>Sim</v>
          </cell>
        </row>
        <row r="1536">
          <cell r="A1536" t="str">
            <v>ES11000381</v>
          </cell>
          <cell r="B1536" t="str">
            <v>TESOURA ESCOLAR</v>
          </cell>
          <cell r="C1536" t="str">
            <v>UNID</v>
          </cell>
          <cell r="D1536">
            <v>2962</v>
          </cell>
          <cell r="E1536">
            <v>6072.1</v>
          </cell>
          <cell r="F1536" t="str">
            <v>MATERIAL DE ESCRITORIO</v>
          </cell>
          <cell r="G1536" t="str">
            <v>12 - ESTOQUE ALMOXARIFADO GERAL</v>
          </cell>
          <cell r="H1536" t="str">
            <v>Sim</v>
          </cell>
        </row>
        <row r="1537">
          <cell r="A1537" t="str">
            <v>ES09000088</v>
          </cell>
          <cell r="B1537" t="str">
            <v>CABO FLEXIVEL VERMELHO 6,0 MM - ROLO 100 M</v>
          </cell>
          <cell r="C1537" t="str">
            <v>ROLO</v>
          </cell>
          <cell r="D1537">
            <v>0</v>
          </cell>
          <cell r="E1537">
            <v>0</v>
          </cell>
          <cell r="F1537" t="str">
            <v>EQUIP E MAT ELETRICO</v>
          </cell>
          <cell r="G1537" t="str">
            <v>12 - ESTOQUE ALMOXARIFADO GERAL</v>
          </cell>
          <cell r="H1537" t="str">
            <v>Sim</v>
          </cell>
        </row>
        <row r="1538">
          <cell r="A1538" t="str">
            <v>ES12000115</v>
          </cell>
          <cell r="B1538" t="str">
            <v>ANILHA OLIMPICA 03 KG</v>
          </cell>
          <cell r="C1538" t="str">
            <v>UNID</v>
          </cell>
          <cell r="D1538">
            <v>0</v>
          </cell>
          <cell r="E1538">
            <v>0</v>
          </cell>
          <cell r="F1538" t="str">
            <v>EQUIP E MAT ESPORTIVO</v>
          </cell>
          <cell r="G1538" t="str">
            <v>12 - ESTOQUE ALMOXARIFADO GERAL</v>
          </cell>
          <cell r="H1538" t="str">
            <v>Sim</v>
          </cell>
        </row>
        <row r="1539">
          <cell r="A1539" t="str">
            <v>ES06000050</v>
          </cell>
          <cell r="B1539" t="str">
            <v>SACO DE LIXO 100 L VERDE PCT 100 UNID</v>
          </cell>
          <cell r="C1539" t="str">
            <v>PACOTE</v>
          </cell>
          <cell r="D1539">
            <v>1</v>
          </cell>
          <cell r="E1539">
            <v>22.9</v>
          </cell>
          <cell r="F1539" t="str">
            <v>MATERIAL DESCARTAVEL COZINHA</v>
          </cell>
          <cell r="G1539" t="str">
            <v>12 - ESTOQUE ALMOXARIFADO GERAL</v>
          </cell>
          <cell r="H1539" t="str">
            <v>Sim</v>
          </cell>
        </row>
        <row r="1540">
          <cell r="A1540" t="str">
            <v>ES09000851</v>
          </cell>
          <cell r="B1540" t="str">
            <v>DPS CLASSE III - FILTRO DE LINHA BIVOL - EQUIP. CHAVE MICRODISJUNTOR - CARGA MAX 10A - 9KA CABO PLUG 2P+T - 5 TOMADAS</v>
          </cell>
          <cell r="C1540" t="str">
            <v>UNID</v>
          </cell>
          <cell r="D1540">
            <v>0</v>
          </cell>
          <cell r="E1540">
            <v>0</v>
          </cell>
          <cell r="F1540" t="str">
            <v>EQUIP E MAT ELETRICO</v>
          </cell>
          <cell r="G1540" t="str">
            <v>12 - ESTOQUE ALMOXARIFADO GERAL</v>
          </cell>
          <cell r="H1540" t="str">
            <v>Sim</v>
          </cell>
        </row>
        <row r="1541">
          <cell r="A1541" t="str">
            <v>ES09000254</v>
          </cell>
          <cell r="B1541" t="str">
            <v>ELETRODUTO GALVANIZADO 3/4 X 3 METROS COM ROSCA</v>
          </cell>
          <cell r="C1541" t="str">
            <v>UNID</v>
          </cell>
          <cell r="D1541">
            <v>0</v>
          </cell>
          <cell r="E1541">
            <v>0</v>
          </cell>
          <cell r="F1541" t="str">
            <v>EQUIP E MAT ELETRICO</v>
          </cell>
          <cell r="G1541" t="str">
            <v>12 - ESTOQUE ALMOXARIFADO GERAL</v>
          </cell>
          <cell r="H1541" t="str">
            <v>Sim</v>
          </cell>
        </row>
        <row r="1542">
          <cell r="A1542" t="str">
            <v>ES08000274</v>
          </cell>
          <cell r="B1542" t="str">
            <v>QUADRO BRANCO LOUSA MOLDURA ALUMÍNIO SUPORTE PARA APAGADOR (600 MM X 900 MM)</v>
          </cell>
          <cell r="C1542" t="str">
            <v>UNID</v>
          </cell>
          <cell r="D1542">
            <v>0</v>
          </cell>
          <cell r="E1542">
            <v>0</v>
          </cell>
          <cell r="F1542" t="str">
            <v>EQUIP E MAT EDUCACIONAL</v>
          </cell>
          <cell r="G1542" t="str">
            <v>12 - ESTOQUE ALMOXARIFADO GERAL</v>
          </cell>
          <cell r="H1542" t="str">
            <v>Sim</v>
          </cell>
        </row>
        <row r="1543">
          <cell r="A1543" t="str">
            <v>ES11000268</v>
          </cell>
          <cell r="B1543" t="str">
            <v>PAPEL CREPOM SALMON MULTIPLO DE 10 UNIDADES</v>
          </cell>
          <cell r="C1543" t="str">
            <v>PACOTE</v>
          </cell>
          <cell r="D1543">
            <v>77</v>
          </cell>
          <cell r="E1543">
            <v>233.68</v>
          </cell>
          <cell r="F1543" t="str">
            <v>MATERIAL DE ESCRITORIO</v>
          </cell>
          <cell r="G1543" t="str">
            <v>12 - ESTOQUE ALMOXARIFADO GERAL</v>
          </cell>
          <cell r="H1543" t="str">
            <v>Sim</v>
          </cell>
        </row>
        <row r="1544">
          <cell r="A1544" t="str">
            <v>ES15000171</v>
          </cell>
          <cell r="B1544" t="str">
            <v>MANGUEIRA PARA JARDIM 3/4"</v>
          </cell>
          <cell r="C1544" t="str">
            <v>UNID</v>
          </cell>
          <cell r="D1544">
            <v>8</v>
          </cell>
          <cell r="E1544">
            <v>2369.1999999999998</v>
          </cell>
          <cell r="F1544" t="str">
            <v>EQUIP E MAT HIGIENE E LIMPEZA</v>
          </cell>
          <cell r="G1544" t="str">
            <v>12 - ESTOQUE ALMOXARIFADO GERAL</v>
          </cell>
          <cell r="H1544" t="str">
            <v>Sim</v>
          </cell>
        </row>
        <row r="1545">
          <cell r="A1545" t="str">
            <v>ES11000012</v>
          </cell>
          <cell r="B1545" t="str">
            <v>APONTADOR EM PLASTICO PARA LAPIS</v>
          </cell>
          <cell r="C1545" t="str">
            <v>UNID</v>
          </cell>
          <cell r="D1545">
            <v>0</v>
          </cell>
          <cell r="E1545">
            <v>0</v>
          </cell>
          <cell r="F1545" t="str">
            <v>MATERIAL DE ESCRITORIO</v>
          </cell>
          <cell r="G1545" t="str">
            <v>12 - ESTOQUE ALMOXARIFADO GERAL</v>
          </cell>
          <cell r="H1545" t="str">
            <v>Sim</v>
          </cell>
        </row>
        <row r="1546">
          <cell r="A1546" t="str">
            <v>ES05000396</v>
          </cell>
          <cell r="B1546" t="str">
            <v>LIXA DAGUA NR 080 PACOTE COM 50 FOLHAS</v>
          </cell>
          <cell r="C1546" t="str">
            <v>UNID</v>
          </cell>
          <cell r="D1546">
            <v>71</v>
          </cell>
          <cell r="E1546">
            <v>2656.82</v>
          </cell>
          <cell r="F1546" t="str">
            <v>TINTA E AFINS</v>
          </cell>
          <cell r="G1546" t="str">
            <v>12 - ESTOQUE ALMOXARIFADO GERAL</v>
          </cell>
          <cell r="H1546" t="str">
            <v>Sim</v>
          </cell>
        </row>
        <row r="1547">
          <cell r="A1547" t="str">
            <v>ES09000204</v>
          </cell>
          <cell r="B1547" t="str">
            <v>DISJUNTOR BIPOLAR 30A NEMA</v>
          </cell>
          <cell r="C1547" t="str">
            <v>UNID</v>
          </cell>
          <cell r="D1547">
            <v>0</v>
          </cell>
          <cell r="E1547">
            <v>0</v>
          </cell>
          <cell r="F1547" t="str">
            <v>EQUIP E MAT ELETRICO</v>
          </cell>
          <cell r="G1547" t="str">
            <v>12 - ESTOQUE ALMOXARIFADO GERAL</v>
          </cell>
          <cell r="H1547" t="str">
            <v>Sim</v>
          </cell>
        </row>
        <row r="1548">
          <cell r="A1548" t="str">
            <v>ES09000521</v>
          </cell>
          <cell r="B1548" t="str">
            <v>RELE FOTOCELULA 1000W - 220V</v>
          </cell>
          <cell r="C1548" t="str">
            <v>UNID</v>
          </cell>
          <cell r="D1548">
            <v>1116</v>
          </cell>
          <cell r="E1548">
            <v>12042.38</v>
          </cell>
          <cell r="F1548" t="str">
            <v>EQUIP E MAT ELETRICO</v>
          </cell>
          <cell r="G1548" t="str">
            <v>12 - ESTOQUE ALMOXARIFADO GERAL</v>
          </cell>
          <cell r="H1548" t="str">
            <v>Sim</v>
          </cell>
        </row>
        <row r="1549">
          <cell r="A1549" t="str">
            <v>ES09000622</v>
          </cell>
          <cell r="B1549" t="str">
            <v>UNIDUT RETO DE ALUMINIO 2''</v>
          </cell>
          <cell r="C1549" t="str">
            <v>UNID</v>
          </cell>
          <cell r="D1549">
            <v>0</v>
          </cell>
          <cell r="E1549">
            <v>0</v>
          </cell>
          <cell r="F1549" t="str">
            <v>EQUIP E MAT ELETRICO</v>
          </cell>
          <cell r="G1549" t="str">
            <v>12 - ESTOQUE ALMOXARIFADO GERAL</v>
          </cell>
          <cell r="H1549" t="str">
            <v>Sim</v>
          </cell>
        </row>
        <row r="1550">
          <cell r="A1550" t="str">
            <v>ES11000295</v>
          </cell>
          <cell r="B1550" t="str">
            <v>PAPEL OFICIO 2 BRANCO 75 GRAMAS PCT 500 FL</v>
          </cell>
          <cell r="C1550" t="str">
            <v>PACOTE</v>
          </cell>
          <cell r="D1550">
            <v>5</v>
          </cell>
          <cell r="E1550">
            <v>163.6</v>
          </cell>
          <cell r="F1550" t="str">
            <v>MATERIAL DE ESCRITORIO</v>
          </cell>
          <cell r="G1550" t="str">
            <v>12 - ESTOQUE ALMOXARIFADO GERAL</v>
          </cell>
          <cell r="H1550" t="str">
            <v>Sim</v>
          </cell>
        </row>
        <row r="1551">
          <cell r="A1551" t="str">
            <v>ES06000097</v>
          </cell>
          <cell r="B1551" t="str">
            <v>TOUCA DESCARTAVEL TIPO REDE PCT 100 UNID</v>
          </cell>
          <cell r="C1551" t="str">
            <v>PACOTE</v>
          </cell>
          <cell r="D1551">
            <v>0</v>
          </cell>
          <cell r="E1551">
            <v>0</v>
          </cell>
          <cell r="F1551" t="str">
            <v>MATERIAL DESCARTAVEL COZINHA</v>
          </cell>
          <cell r="G1551" t="str">
            <v>12 - ESTOQUE ALMOXARIFADO GERAL</v>
          </cell>
          <cell r="H1551" t="str">
            <v>Sim</v>
          </cell>
        </row>
        <row r="1552">
          <cell r="A1552" t="str">
            <v>ES11000106</v>
          </cell>
          <cell r="B1552" t="str">
            <v>CLIPES NR 4</v>
          </cell>
          <cell r="C1552" t="str">
            <v>UNID</v>
          </cell>
          <cell r="D1552">
            <v>267</v>
          </cell>
          <cell r="E1552">
            <v>632.48</v>
          </cell>
          <cell r="F1552" t="str">
            <v>MATERIAL DE ESCRITORIO</v>
          </cell>
          <cell r="G1552" t="str">
            <v>12 - ESTOQUE ALMOXARIFADO GERAL</v>
          </cell>
          <cell r="H1552" t="str">
            <v>Sim</v>
          </cell>
        </row>
        <row r="1553">
          <cell r="A1553" t="str">
            <v>ES09000501</v>
          </cell>
          <cell r="B1553" t="str">
            <v>REATOR ELETRONICO BIVOLT 2X40W 127/220V</v>
          </cell>
          <cell r="C1553" t="str">
            <v>UNID</v>
          </cell>
          <cell r="D1553">
            <v>1160</v>
          </cell>
          <cell r="E1553">
            <v>22620</v>
          </cell>
          <cell r="F1553" t="str">
            <v>EQUIP E MAT ELETRICO</v>
          </cell>
          <cell r="G1553" t="str">
            <v>12 - ESTOQUE ALMOXARIFADO GERAL</v>
          </cell>
          <cell r="H1553" t="str">
            <v>Sim</v>
          </cell>
        </row>
        <row r="1554">
          <cell r="A1554" t="str">
            <v>ES09000278</v>
          </cell>
          <cell r="B1554" t="str">
            <v>FITA AUTO FUSAO</v>
          </cell>
          <cell r="C1554" t="str">
            <v>UNID</v>
          </cell>
          <cell r="D1554">
            <v>0</v>
          </cell>
          <cell r="E1554">
            <v>0</v>
          </cell>
          <cell r="F1554" t="str">
            <v>EQUIP E MAT ELETRICO</v>
          </cell>
          <cell r="G1554" t="str">
            <v>12 - ESTOQUE ALMOXARIFADO GERAL</v>
          </cell>
          <cell r="H1554" t="str">
            <v>Sim</v>
          </cell>
        </row>
        <row r="1555">
          <cell r="A1555" t="str">
            <v>ES27000604</v>
          </cell>
          <cell r="B1555" t="str">
            <v>CAMISA UNISSEX CRIAR  SESC - COR VERMELHO - TAM 16</v>
          </cell>
          <cell r="C1555" t="str">
            <v>UNID</v>
          </cell>
          <cell r="D1555">
            <v>0</v>
          </cell>
          <cell r="E1555">
            <v>0</v>
          </cell>
          <cell r="F1555" t="str">
            <v>UNIFORME</v>
          </cell>
          <cell r="G1555" t="str">
            <v>12 - ESTOQUE ALMOXARIFADO GERAL</v>
          </cell>
          <cell r="H1555" t="str">
            <v>Sim</v>
          </cell>
        </row>
        <row r="1556">
          <cell r="A1556" t="str">
            <v>ES27000416</v>
          </cell>
          <cell r="B1556" t="str">
            <v>CAMISA POLO BRANCA ACAO COMUNITARIA TAM G</v>
          </cell>
          <cell r="C1556" t="str">
            <v>UNID</v>
          </cell>
          <cell r="D1556">
            <v>3</v>
          </cell>
          <cell r="E1556">
            <v>45.3</v>
          </cell>
          <cell r="F1556" t="str">
            <v>UNIFORME</v>
          </cell>
          <cell r="G1556" t="str">
            <v>12 - ESTOQUE ALMOXARIFADO GERAL</v>
          </cell>
          <cell r="H1556" t="str">
            <v>Sim</v>
          </cell>
        </row>
        <row r="1557">
          <cell r="A1557" t="str">
            <v>ES11000214</v>
          </cell>
          <cell r="B1557" t="str">
            <v>PAPEL 40 KG BRANCO 96 X 66 CM 120 GR</v>
          </cell>
          <cell r="C1557" t="str">
            <v>UNID</v>
          </cell>
          <cell r="D1557">
            <v>3</v>
          </cell>
          <cell r="E1557">
            <v>1.52</v>
          </cell>
          <cell r="F1557" t="str">
            <v>MATERIAL DE ESCRITORIO</v>
          </cell>
          <cell r="G1557" t="str">
            <v>12 - ESTOQUE ALMOXARIFADO GERAL</v>
          </cell>
          <cell r="H1557" t="str">
            <v>Sim</v>
          </cell>
        </row>
        <row r="1558">
          <cell r="A1558" t="str">
            <v>ES17000037</v>
          </cell>
          <cell r="B1558" t="str">
            <v>ENVELOPE OFICIO TIMBRADO</v>
          </cell>
          <cell r="C1558" t="str">
            <v>UNID</v>
          </cell>
          <cell r="D1558">
            <v>300</v>
          </cell>
          <cell r="E1558">
            <v>24</v>
          </cell>
          <cell r="F1558" t="str">
            <v>MATERIAL GRAFICO</v>
          </cell>
          <cell r="G1558" t="str">
            <v>12 - ESTOQUE ALMOXARIFADO GERAL</v>
          </cell>
          <cell r="H1558" t="str">
            <v>Sim</v>
          </cell>
        </row>
        <row r="1559">
          <cell r="A1559" t="str">
            <v>ES08000119</v>
          </cell>
          <cell r="B1559" t="str">
            <v>AGENDA ESCOLAR ENSINO FUNDAMENTAL</v>
          </cell>
          <cell r="C1559" t="str">
            <v>UNID</v>
          </cell>
          <cell r="D1559">
            <v>13</v>
          </cell>
          <cell r="E1559">
            <v>463.84</v>
          </cell>
          <cell r="F1559" t="str">
            <v>EQUIP E MAT EDUCACIONAL</v>
          </cell>
          <cell r="G1559" t="str">
            <v>12 - ESTOQUE ALMOXARIFADO GERAL</v>
          </cell>
          <cell r="H1559" t="str">
            <v>Sim</v>
          </cell>
        </row>
        <row r="1560">
          <cell r="A1560" t="str">
            <v>ES24000173</v>
          </cell>
          <cell r="B1560" t="str">
            <v>KIT PROTETOR FACIAL CARBOGRAFITE</v>
          </cell>
          <cell r="C1560" t="str">
            <v>UNID</v>
          </cell>
          <cell r="D1560">
            <v>24</v>
          </cell>
          <cell r="E1560">
            <v>1113.8399999999999</v>
          </cell>
          <cell r="F1560" t="str">
            <v>EQUIP PROTECAO INDIVIDUAL(EPI)</v>
          </cell>
          <cell r="G1560" t="str">
            <v>12 - ESTOQUE ALMOXARIFADO GERAL</v>
          </cell>
          <cell r="H1560" t="str">
            <v>Sim</v>
          </cell>
        </row>
        <row r="1561">
          <cell r="A1561" t="str">
            <v>ES07000333</v>
          </cell>
          <cell r="B1561" t="str">
            <v>GUARDANAPO 33 X 33 DECORADO PARA DECOUPAGEM TEMA VARIADOS</v>
          </cell>
          <cell r="C1561" t="str">
            <v>UNID</v>
          </cell>
          <cell r="D1561">
            <v>146</v>
          </cell>
          <cell r="E1561">
            <v>2613.4</v>
          </cell>
          <cell r="F1561" t="str">
            <v>ARTESANATO</v>
          </cell>
          <cell r="G1561" t="str">
            <v>12 - ESTOQUE ALMOXARIFADO GERAL</v>
          </cell>
          <cell r="H1561" t="str">
            <v>Sim</v>
          </cell>
        </row>
        <row r="1562">
          <cell r="A1562" t="str">
            <v>ES07000023</v>
          </cell>
          <cell r="B1562" t="str">
            <v>BALAO CANUDO COR BRANCA PCT 50 UNIDADES</v>
          </cell>
          <cell r="C1562" t="str">
            <v>PACOTE</v>
          </cell>
          <cell r="D1562">
            <v>21</v>
          </cell>
          <cell r="E1562">
            <v>116.76</v>
          </cell>
          <cell r="F1562" t="str">
            <v>ARTESANATO</v>
          </cell>
          <cell r="G1562" t="str">
            <v>12 - ESTOQUE ALMOXARIFADO GERAL</v>
          </cell>
          <cell r="H1562" t="str">
            <v>Sim</v>
          </cell>
        </row>
        <row r="1563">
          <cell r="A1563" t="str">
            <v>ES07000024</v>
          </cell>
          <cell r="B1563" t="str">
            <v>BALAO CANUDO COR LARANJA PCT 50 UNIDADES</v>
          </cell>
          <cell r="C1563" t="str">
            <v>PACOTE</v>
          </cell>
          <cell r="D1563">
            <v>56</v>
          </cell>
          <cell r="E1563">
            <v>311.36</v>
          </cell>
          <cell r="F1563" t="str">
            <v>ARTESANATO</v>
          </cell>
          <cell r="G1563" t="str">
            <v>12 - ESTOQUE ALMOXARIFADO GERAL</v>
          </cell>
          <cell r="H1563" t="str">
            <v>Sim</v>
          </cell>
        </row>
        <row r="1564">
          <cell r="A1564" t="str">
            <v>ES07000366</v>
          </cell>
          <cell r="B1564" t="str">
            <v>LINHA PARA BORDAR ALGODAO EGIPCIO COR ROSA CLARO - 240 METROS</v>
          </cell>
          <cell r="C1564" t="str">
            <v>UNID</v>
          </cell>
          <cell r="D1564">
            <v>19</v>
          </cell>
          <cell r="E1564">
            <v>156.75</v>
          </cell>
          <cell r="F1564" t="str">
            <v>ARTESANATO</v>
          </cell>
          <cell r="G1564" t="str">
            <v>12 - ESTOQUE ALMOXARIFADO GERAL</v>
          </cell>
          <cell r="H1564" t="str">
            <v>Sim</v>
          </cell>
        </row>
        <row r="1565">
          <cell r="A1565" t="str">
            <v>ES27000758</v>
          </cell>
          <cell r="B1565" t="str">
            <v>JAQUETA SOCIAL FEMININO AZUL MARINHO - TAM G</v>
          </cell>
          <cell r="C1565" t="str">
            <v>UNID</v>
          </cell>
          <cell r="D1565">
            <v>4</v>
          </cell>
          <cell r="E1565">
            <v>312.73</v>
          </cell>
          <cell r="F1565" t="str">
            <v>UNIFORME</v>
          </cell>
          <cell r="G1565" t="str">
            <v>12 - ESTOQUE ALMOXARIFADO GERAL</v>
          </cell>
          <cell r="H1565" t="str">
            <v>Sim</v>
          </cell>
        </row>
        <row r="1566">
          <cell r="A1566" t="str">
            <v>ES27000619</v>
          </cell>
          <cell r="B1566" t="str">
            <v>CAMISA UNISSEX GUARDA VIDAS CIVIL - TAM GG</v>
          </cell>
          <cell r="C1566" t="str">
            <v>UNID</v>
          </cell>
          <cell r="D1566">
            <v>0</v>
          </cell>
          <cell r="E1566">
            <v>0</v>
          </cell>
          <cell r="F1566" t="str">
            <v>UNIFORME</v>
          </cell>
          <cell r="G1566" t="str">
            <v>12 - ESTOQUE ALMOXARIFADO GERAL</v>
          </cell>
          <cell r="H1566" t="str">
            <v>Sim</v>
          </cell>
        </row>
        <row r="1567">
          <cell r="A1567" t="str">
            <v>ES27000653</v>
          </cell>
          <cell r="B1567" t="str">
            <v>CAMISETA REGATA COLEGIO SESC TAM 04</v>
          </cell>
          <cell r="C1567" t="str">
            <v>UNID</v>
          </cell>
          <cell r="D1567">
            <v>0</v>
          </cell>
          <cell r="E1567">
            <v>0</v>
          </cell>
          <cell r="F1567" t="str">
            <v>UNIFORME</v>
          </cell>
          <cell r="G1567" t="str">
            <v>12 - ESTOQUE ALMOXARIFADO GERAL</v>
          </cell>
          <cell r="H1567" t="str">
            <v>Sim</v>
          </cell>
        </row>
        <row r="1568">
          <cell r="A1568" t="str">
            <v>ES05000421</v>
          </cell>
          <cell r="B1568" t="str">
            <v>MASSA CORRIDA PVA USO INTERNO 3,6 L</v>
          </cell>
          <cell r="C1568" t="str">
            <v>LATA</v>
          </cell>
          <cell r="D1568">
            <v>0</v>
          </cell>
          <cell r="E1568">
            <v>0</v>
          </cell>
          <cell r="F1568" t="str">
            <v>TINTA E AFINS</v>
          </cell>
          <cell r="G1568" t="str">
            <v>12 - ESTOQUE ALMOXARIFADO GERAL</v>
          </cell>
          <cell r="H1568" t="str">
            <v>Sim</v>
          </cell>
        </row>
        <row r="1569">
          <cell r="A1569" t="str">
            <v>ES15000159</v>
          </cell>
          <cell r="B1569" t="str">
            <v>NEUTRALIZADOR DE ODORES BB 5 L ABSORVER</v>
          </cell>
          <cell r="C1569" t="str">
            <v>GALAO</v>
          </cell>
          <cell r="D1569">
            <v>10</v>
          </cell>
          <cell r="E1569">
            <v>2539</v>
          </cell>
          <cell r="F1569" t="str">
            <v>EQUIP E MAT HIGIENE E LIMPEZA</v>
          </cell>
          <cell r="G1569" t="str">
            <v>12 - ESTOQUE ALMOXARIFADO GERAL</v>
          </cell>
          <cell r="H1569" t="str">
            <v>Sim</v>
          </cell>
        </row>
        <row r="1570">
          <cell r="A1570" t="str">
            <v>ES27000819</v>
          </cell>
          <cell r="B1570" t="str">
            <v>MANTA CASAL MICROFIBRA MARFIM/CARAMELO - 1,80M X 2,20M</v>
          </cell>
          <cell r="C1570" t="str">
            <v>UNID</v>
          </cell>
          <cell r="D1570">
            <v>0</v>
          </cell>
          <cell r="E1570">
            <v>0</v>
          </cell>
          <cell r="F1570" t="str">
            <v>CAMA/MESA/BANHO</v>
          </cell>
          <cell r="G1570" t="str">
            <v>12 - ESTOQUE ALMOXARIFADO GERAL</v>
          </cell>
          <cell r="H1570" t="str">
            <v>Sim</v>
          </cell>
        </row>
        <row r="1571">
          <cell r="A1571" t="str">
            <v>ES12000153</v>
          </cell>
          <cell r="B1571" t="str">
            <v>TORNOZELEIRA REVESTIDA COM EMBORRACHADO E VELCRO 6 KG</v>
          </cell>
          <cell r="C1571" t="str">
            <v>PARES</v>
          </cell>
          <cell r="D1571">
            <v>0</v>
          </cell>
          <cell r="E1571">
            <v>0</v>
          </cell>
          <cell r="F1571" t="str">
            <v>EQUIP E MAT ESPORTIVO</v>
          </cell>
          <cell r="G1571" t="str">
            <v>12 - ESTOQUE ALMOXARIFADO GERAL</v>
          </cell>
          <cell r="H1571" t="str">
            <v>Sim</v>
          </cell>
        </row>
        <row r="1572">
          <cell r="A1572" t="str">
            <v>ES12000154</v>
          </cell>
          <cell r="B1572" t="str">
            <v>TORNOZELEIRA REVESTIDA COM EMBORRACHADO E VELCRO 7 KG</v>
          </cell>
          <cell r="C1572" t="str">
            <v>PARES</v>
          </cell>
          <cell r="D1572">
            <v>0</v>
          </cell>
          <cell r="E1572">
            <v>0</v>
          </cell>
          <cell r="F1572" t="str">
            <v>EQUIP E MAT ESPORTIVO</v>
          </cell>
          <cell r="G1572" t="str">
            <v>12 - ESTOQUE ALMOXARIFADO GERAL</v>
          </cell>
          <cell r="H1572" t="str">
            <v>Sim</v>
          </cell>
        </row>
        <row r="1573">
          <cell r="A1573" t="str">
            <v>ES12000133</v>
          </cell>
          <cell r="B1573" t="str">
            <v>PUXADOR TRICEPS CORDA PULLEY</v>
          </cell>
          <cell r="C1573" t="str">
            <v>UNID</v>
          </cell>
          <cell r="D1573">
            <v>0</v>
          </cell>
          <cell r="E1573">
            <v>0</v>
          </cell>
          <cell r="F1573" t="str">
            <v>EQUIP E MAT ESPORTIVO</v>
          </cell>
          <cell r="G1573" t="str">
            <v>12 - ESTOQUE ALMOXARIFADO GERAL</v>
          </cell>
          <cell r="H1573" t="str">
            <v>Sim</v>
          </cell>
        </row>
        <row r="1574">
          <cell r="A1574" t="str">
            <v>ES09000842</v>
          </cell>
          <cell r="B1574" t="str">
            <v>LUVA PARA ELETRODUTO GALVANIZADO 1"</v>
          </cell>
          <cell r="C1574" t="str">
            <v>UNID</v>
          </cell>
          <cell r="D1574">
            <v>0</v>
          </cell>
          <cell r="E1574">
            <v>0</v>
          </cell>
          <cell r="F1574" t="str">
            <v>EQUIP E MAT ELETRICO</v>
          </cell>
          <cell r="G1574" t="str">
            <v>12 - ESTOQUE ALMOXARIFADO GERAL</v>
          </cell>
          <cell r="H1574" t="str">
            <v>Sim</v>
          </cell>
        </row>
        <row r="1575">
          <cell r="A1575" t="str">
            <v>ES11000005</v>
          </cell>
          <cell r="B1575" t="str">
            <v>ALFINETE MAPA NR 5 CABECA COR PRETA CX 50 UNID</v>
          </cell>
          <cell r="C1575" t="str">
            <v>PACOTE</v>
          </cell>
          <cell r="D1575">
            <v>20</v>
          </cell>
          <cell r="E1575">
            <v>100</v>
          </cell>
          <cell r="F1575" t="str">
            <v>MATERIAL DE ESCRITORIO</v>
          </cell>
          <cell r="G1575" t="str">
            <v>12 - ESTOQUE ALMOXARIFADO GERAL</v>
          </cell>
          <cell r="H1575" t="str">
            <v>Sim</v>
          </cell>
        </row>
        <row r="1576">
          <cell r="A1576" t="str">
            <v>ES06000118</v>
          </cell>
          <cell r="B1576" t="str">
            <v>COLHER DE BAMBOO 30 CENTÍMETROS</v>
          </cell>
          <cell r="C1576" t="str">
            <v>UN</v>
          </cell>
          <cell r="D1576">
            <v>74</v>
          </cell>
          <cell r="E1576">
            <v>806.6</v>
          </cell>
          <cell r="F1576" t="str">
            <v>UTENSILIOS DE COZINHA</v>
          </cell>
          <cell r="G1576" t="str">
            <v>12 - ESTOQUE ALMOXARIFADO GERAL</v>
          </cell>
          <cell r="H1576" t="str">
            <v>Sim</v>
          </cell>
        </row>
        <row r="1577">
          <cell r="A1577" t="str">
            <v>ES27000833</v>
          </cell>
          <cell r="B1577" t="str">
            <v>AGASALHO COLEGIO SESC - TAM 02 AO 16</v>
          </cell>
          <cell r="C1577" t="str">
            <v>UNID</v>
          </cell>
          <cell r="D1577">
            <v>188</v>
          </cell>
          <cell r="E1577">
            <v>3948</v>
          </cell>
          <cell r="F1577" t="str">
            <v>UNIFORME</v>
          </cell>
          <cell r="G1577" t="str">
            <v>12 - ESTOQUE ALMOXARIFADO GERAL</v>
          </cell>
          <cell r="H1577" t="str">
            <v>Sim</v>
          </cell>
        </row>
        <row r="1578">
          <cell r="A1578" t="str">
            <v>ES18001266</v>
          </cell>
          <cell r="B1578" t="str">
            <v>SACO PLASTICO TRANSPARENTE EM PE 08 CM X 25 CM PROTECAO PARA RAIO X PACOTE 1000 UNIDADES</v>
          </cell>
          <cell r="C1578" t="str">
            <v>ROLO</v>
          </cell>
          <cell r="D1578">
            <v>0</v>
          </cell>
          <cell r="E1578">
            <v>0</v>
          </cell>
          <cell r="F1578" t="str">
            <v>EQUIP E MAT ODONTOLOGICO</v>
          </cell>
          <cell r="G1578" t="str">
            <v>12 - ESTOQUE ALMOXARIFADO GERAL</v>
          </cell>
          <cell r="H1578" t="str">
            <v>Sim</v>
          </cell>
        </row>
        <row r="1579">
          <cell r="A1579" t="str">
            <v>ES15000156</v>
          </cell>
          <cell r="B1579" t="str">
            <v>VASSOURA SANITARIA CERDA SINTETICA COM SUPORTE</v>
          </cell>
          <cell r="C1579" t="str">
            <v>UNID</v>
          </cell>
          <cell r="D1579">
            <v>0</v>
          </cell>
          <cell r="E1579">
            <v>0</v>
          </cell>
          <cell r="F1579" t="str">
            <v>EQUIP E MAT HIGIENE E LIMPEZA</v>
          </cell>
          <cell r="G1579" t="str">
            <v>12 - ESTOQUE ALMOXARIFADO GERAL</v>
          </cell>
          <cell r="H1579" t="str">
            <v>Sim</v>
          </cell>
        </row>
        <row r="1580">
          <cell r="A1580" t="str">
            <v>ES24000073</v>
          </cell>
          <cell r="B1580" t="str">
            <v>BOTINA DE COURO PARA ELETRICISTA - TAM 41</v>
          </cell>
          <cell r="C1580" t="str">
            <v>PARES</v>
          </cell>
          <cell r="D1580">
            <v>0</v>
          </cell>
          <cell r="E1580">
            <v>0</v>
          </cell>
          <cell r="F1580" t="str">
            <v>EQUIP PROTECAO INDIVIDUAL(EPI)</v>
          </cell>
          <cell r="G1580" t="str">
            <v>12 - ESTOQUE ALMOXARIFADO GERAL</v>
          </cell>
          <cell r="H1580" t="str">
            <v>Sim</v>
          </cell>
        </row>
        <row r="1581">
          <cell r="A1581" t="str">
            <v>ES11000409</v>
          </cell>
          <cell r="B1581" t="str">
            <v>TINTA GUACHE COR VERDE BANDEIRA POTE 250 ML</v>
          </cell>
          <cell r="C1581" t="str">
            <v>UNID</v>
          </cell>
          <cell r="D1581">
            <v>0</v>
          </cell>
          <cell r="E1581">
            <v>0</v>
          </cell>
          <cell r="F1581" t="str">
            <v>MATERIAL DE ESCRITORIO</v>
          </cell>
          <cell r="G1581" t="str">
            <v>12 - ESTOQUE ALMOXARIFADO GERAL</v>
          </cell>
          <cell r="H1581" t="str">
            <v>Sim</v>
          </cell>
        </row>
        <row r="1582">
          <cell r="A1582" t="str">
            <v>ES07000720</v>
          </cell>
          <cell r="B1582" t="str">
            <v>SACOLA KRAFT LOGOMARCA SESC NO PARQUE</v>
          </cell>
          <cell r="C1582" t="str">
            <v>UNID</v>
          </cell>
          <cell r="D1582">
            <v>0</v>
          </cell>
          <cell r="E1582">
            <v>0</v>
          </cell>
          <cell r="F1582" t="str">
            <v>EQUIP E MAT DECORACAO</v>
          </cell>
          <cell r="G1582" t="str">
            <v>12 - ESTOQUE ALMOXARIFADO GERAL</v>
          </cell>
          <cell r="H1582" t="str">
            <v>Sim</v>
          </cell>
        </row>
        <row r="1583">
          <cell r="A1583" t="str">
            <v>ES15000108</v>
          </cell>
          <cell r="B1583" t="str">
            <v>PAPEL HIGIENICO FOLHA DUPLA USO GERAL FARDO 16 PACOTES</v>
          </cell>
          <cell r="C1583" t="str">
            <v>PACOTE</v>
          </cell>
          <cell r="D1583">
            <v>1552</v>
          </cell>
          <cell r="E1583">
            <v>120103.59</v>
          </cell>
          <cell r="F1583" t="str">
            <v>EQUIP E MAT HIGIENE E LIMPEZA</v>
          </cell>
          <cell r="G1583" t="str">
            <v>12 - ESTOQUE ALMOXARIFADO GERAL</v>
          </cell>
          <cell r="H1583" t="str">
            <v>Sim</v>
          </cell>
        </row>
        <row r="1584">
          <cell r="A1584" t="str">
            <v>ES15000104</v>
          </cell>
          <cell r="B1584" t="str">
            <v>PANO MULTIUSO ROLO  300M - PICOTE  A CADA 30 CM</v>
          </cell>
          <cell r="C1584" t="str">
            <v>UNID</v>
          </cell>
          <cell r="D1584">
            <v>15</v>
          </cell>
          <cell r="E1584">
            <v>1836.75</v>
          </cell>
          <cell r="F1584" t="str">
            <v>EQUIP E MAT HIGIENE E LIMPEZA</v>
          </cell>
          <cell r="G1584" t="str">
            <v>12 - ESTOQUE ALMOXARIFADO GERAL</v>
          </cell>
          <cell r="H1584" t="str">
            <v>Sim</v>
          </cell>
        </row>
        <row r="1585">
          <cell r="A1585" t="str">
            <v>ES09000169</v>
          </cell>
          <cell r="B1585" t="str">
            <v>COTOVELO SISTEMA X 90 GRAUS 40 X 16 MM</v>
          </cell>
          <cell r="C1585" t="str">
            <v>UNID</v>
          </cell>
          <cell r="D1585">
            <v>0</v>
          </cell>
          <cell r="E1585">
            <v>0</v>
          </cell>
          <cell r="F1585" t="str">
            <v>EQUIP E MAT ELETRICO</v>
          </cell>
          <cell r="G1585" t="str">
            <v>12 - ESTOQUE ALMOXARIFADO GERAL</v>
          </cell>
          <cell r="H1585" t="str">
            <v>Sim</v>
          </cell>
        </row>
        <row r="1586">
          <cell r="A1586" t="str">
            <v>ES09000191</v>
          </cell>
          <cell r="B1586" t="str">
            <v>CURVA PVC 90 GRAUS ANTICHAMA  COM ROSCA 3"</v>
          </cell>
          <cell r="C1586" t="str">
            <v>UNID</v>
          </cell>
          <cell r="D1586">
            <v>0</v>
          </cell>
          <cell r="E1586">
            <v>0</v>
          </cell>
          <cell r="F1586" t="str">
            <v>EQUIP E MAT ELETRICO</v>
          </cell>
          <cell r="G1586" t="str">
            <v>12 - ESTOQUE ALMOXARIFADO GERAL</v>
          </cell>
          <cell r="H1586" t="str">
            <v>Sim</v>
          </cell>
        </row>
        <row r="1587">
          <cell r="A1587" t="str">
            <v>ES09000450</v>
          </cell>
          <cell r="B1587" t="str">
            <v>PARA RAIOS 12 KV 10KA ZNO</v>
          </cell>
          <cell r="C1587" t="str">
            <v>UNID</v>
          </cell>
          <cell r="D1587">
            <v>2</v>
          </cell>
          <cell r="E1587">
            <v>255.8</v>
          </cell>
          <cell r="F1587" t="str">
            <v>EQUIP E MAT ELETRICO</v>
          </cell>
          <cell r="G1587" t="str">
            <v>12 - ESTOQUE ALMOXARIFADO GERAL</v>
          </cell>
          <cell r="H1587" t="str">
            <v>Sim</v>
          </cell>
        </row>
        <row r="1588">
          <cell r="A1588" t="str">
            <v>ES11000305</v>
          </cell>
          <cell r="B1588" t="str">
            <v>PAPEL SEDA VERDE CLARO MULTIPLO 10 UNIDADES</v>
          </cell>
          <cell r="C1588" t="str">
            <v>PACOTE</v>
          </cell>
          <cell r="D1588">
            <v>569</v>
          </cell>
          <cell r="E1588">
            <v>59.34</v>
          </cell>
          <cell r="F1588" t="str">
            <v>MATERIAL DE ESCRITORIO</v>
          </cell>
          <cell r="G1588" t="str">
            <v>12 - ESTOQUE ALMOXARIFADO GERAL</v>
          </cell>
          <cell r="H1588" t="str">
            <v>Sim</v>
          </cell>
        </row>
        <row r="1589">
          <cell r="A1589" t="str">
            <v>ES11000245</v>
          </cell>
          <cell r="B1589" t="str">
            <v>PAPEL COLORSET AZUL MULTIPLO 10</v>
          </cell>
          <cell r="C1589" t="str">
            <v>PACOTE</v>
          </cell>
          <cell r="D1589">
            <v>357</v>
          </cell>
          <cell r="E1589">
            <v>2028.41</v>
          </cell>
          <cell r="F1589" t="str">
            <v>MATERIAL DE ESCRITORIO</v>
          </cell>
          <cell r="G1589" t="str">
            <v>12 - ESTOQUE ALMOXARIFADO GERAL</v>
          </cell>
          <cell r="H1589" t="str">
            <v>Sim</v>
          </cell>
        </row>
        <row r="1590">
          <cell r="A1590" t="str">
            <v>ES11000057</v>
          </cell>
          <cell r="B1590" t="str">
            <v>CADERNO UNIVERSITARIO ESPIRAL 10 MATERIAS 200 FOLHAS</v>
          </cell>
          <cell r="C1590" t="str">
            <v>UNID</v>
          </cell>
          <cell r="D1590">
            <v>0</v>
          </cell>
          <cell r="E1590">
            <v>0</v>
          </cell>
          <cell r="F1590" t="str">
            <v>MATERIAL DE ESCRITORIO</v>
          </cell>
          <cell r="G1590" t="str">
            <v>12 - ESTOQUE ALMOXARIFADO GERAL</v>
          </cell>
          <cell r="H1590" t="str">
            <v>Sim</v>
          </cell>
        </row>
        <row r="1591">
          <cell r="A1591" t="str">
            <v>ES11000021</v>
          </cell>
          <cell r="B1591" t="str">
            <v>BLOCO DE DESENHO A3 140G 20 FOLHAS</v>
          </cell>
          <cell r="C1591" t="str">
            <v>UNID</v>
          </cell>
          <cell r="D1591">
            <v>211</v>
          </cell>
          <cell r="E1591">
            <v>2310.19</v>
          </cell>
          <cell r="F1591" t="str">
            <v>MATERIAL DE ESCRITORIO</v>
          </cell>
          <cell r="G1591" t="str">
            <v>12 - ESTOQUE ALMOXARIFADO GERAL</v>
          </cell>
          <cell r="H1591" t="str">
            <v>Sim</v>
          </cell>
        </row>
        <row r="1592">
          <cell r="A1592" t="str">
            <v>ES09000177</v>
          </cell>
          <cell r="B1592" t="str">
            <v>CURVA GALVANIZADA 90 GRAUS 2 1/2" COM ROSCA</v>
          </cell>
          <cell r="C1592" t="str">
            <v>UNID</v>
          </cell>
          <cell r="D1592">
            <v>0</v>
          </cell>
          <cell r="E1592">
            <v>0</v>
          </cell>
          <cell r="F1592" t="str">
            <v>EQUIP E MAT ELETRICO</v>
          </cell>
          <cell r="G1592" t="str">
            <v>12 - ESTOQUE ALMOXARIFADO GERAL</v>
          </cell>
          <cell r="H1592" t="str">
            <v>Sim</v>
          </cell>
        </row>
        <row r="1593">
          <cell r="A1593" t="str">
            <v>ES09000203</v>
          </cell>
          <cell r="B1593" t="str">
            <v>DISJUNTOR DIN BIPOLAR 25A CURVA C - TRILHO DIN</v>
          </cell>
          <cell r="C1593" t="str">
            <v>UNID</v>
          </cell>
          <cell r="D1593">
            <v>19</v>
          </cell>
          <cell r="E1593">
            <v>407.44</v>
          </cell>
          <cell r="F1593" t="str">
            <v>EQUIP E MAT ELETRICO</v>
          </cell>
          <cell r="G1593" t="str">
            <v>12 - ESTOQUE ALMOXARIFADO GERAL</v>
          </cell>
          <cell r="H1593" t="str">
            <v>Sim</v>
          </cell>
        </row>
        <row r="1594">
          <cell r="A1594" t="str">
            <v>ES24000221</v>
          </cell>
          <cell r="B1594" t="str">
            <v>LUVA NITRILICA SEM FORRO CANO LONGO - TAM EG</v>
          </cell>
          <cell r="C1594" t="str">
            <v>PARES</v>
          </cell>
          <cell r="D1594">
            <v>0</v>
          </cell>
          <cell r="E1594">
            <v>0</v>
          </cell>
          <cell r="F1594" t="str">
            <v>EQUIP PROTECAO INDIVIDUAL(EPI)</v>
          </cell>
          <cell r="G1594" t="str">
            <v>12 - ESTOQUE ALMOXARIFADO GERAL</v>
          </cell>
          <cell r="H1594" t="str">
            <v>Sim</v>
          </cell>
        </row>
        <row r="1595">
          <cell r="A1595" t="str">
            <v>ES18001262</v>
          </cell>
          <cell r="B1595" t="str">
            <v>SACO DE LIXO INFECTANTE 30 LITROS PCT 100 UND</v>
          </cell>
          <cell r="C1595" t="str">
            <v>PACOTE</v>
          </cell>
          <cell r="D1595">
            <v>270</v>
          </cell>
          <cell r="E1595">
            <v>5667.3</v>
          </cell>
          <cell r="F1595" t="str">
            <v>EQUIP E MAT ODONTOLOGICO</v>
          </cell>
          <cell r="G1595" t="str">
            <v>12 - ESTOQUE ALMOXARIFADO GERAL</v>
          </cell>
          <cell r="H1595" t="str">
            <v>Sim</v>
          </cell>
        </row>
        <row r="1596">
          <cell r="A1596" t="str">
            <v>ES27000102</v>
          </cell>
          <cell r="B1596" t="str">
            <v>BERMUDA COLEGIO SESC HELANCA FEMININO TAM 16</v>
          </cell>
          <cell r="C1596" t="str">
            <v>UNID</v>
          </cell>
          <cell r="D1596">
            <v>1</v>
          </cell>
          <cell r="E1596">
            <v>14.89</v>
          </cell>
          <cell r="F1596" t="str">
            <v>UNIFORME</v>
          </cell>
          <cell r="G1596" t="str">
            <v>12 - ESTOQUE ALMOXARIFADO GERAL</v>
          </cell>
          <cell r="H1596" t="str">
            <v>Sim</v>
          </cell>
        </row>
        <row r="1597">
          <cell r="A1597" t="str">
            <v>ES11000211</v>
          </cell>
          <cell r="B1597" t="str">
            <v>ORGANIZADOR DE MESA</v>
          </cell>
          <cell r="C1597" t="str">
            <v>UNID</v>
          </cell>
          <cell r="D1597">
            <v>10</v>
          </cell>
          <cell r="E1597">
            <v>920</v>
          </cell>
          <cell r="F1597" t="str">
            <v>MATERIAL DE ESCRITORIO</v>
          </cell>
          <cell r="G1597" t="str">
            <v>12 - ESTOQUE ALMOXARIFADO GERAL</v>
          </cell>
          <cell r="H1597" t="str">
            <v>Sim</v>
          </cell>
        </row>
        <row r="1598">
          <cell r="A1598" t="str">
            <v>ES07000318</v>
          </cell>
          <cell r="B1598" t="str">
            <v>GLITER NR 15 VERDE PCT 1 KG</v>
          </cell>
          <cell r="C1598" t="str">
            <v>PACOTE</v>
          </cell>
          <cell r="D1598">
            <v>5.5</v>
          </cell>
          <cell r="E1598">
            <v>219.86</v>
          </cell>
          <cell r="F1598" t="str">
            <v>ARTESANATO</v>
          </cell>
          <cell r="G1598" t="str">
            <v>12 - ESTOQUE ALMOXARIFADO GERAL</v>
          </cell>
          <cell r="H1598" t="str">
            <v>Sim</v>
          </cell>
        </row>
        <row r="1599">
          <cell r="A1599" t="str">
            <v>ES07000009</v>
          </cell>
          <cell r="B1599" t="str">
            <v>AGULHA PARA CROCHE MANUAL MEDIA 2MM - PCTE 12 UNIDADES</v>
          </cell>
          <cell r="C1599" t="str">
            <v>UNID</v>
          </cell>
          <cell r="D1599">
            <v>0</v>
          </cell>
          <cell r="E1599">
            <v>0</v>
          </cell>
          <cell r="F1599" t="str">
            <v>ARTESANATO</v>
          </cell>
          <cell r="G1599" t="str">
            <v>12 - ESTOQUE ALMOXARIFADO GERAL</v>
          </cell>
          <cell r="H1599" t="str">
            <v>Sim</v>
          </cell>
        </row>
        <row r="1600">
          <cell r="A1600" t="str">
            <v>ES27000544</v>
          </cell>
          <cell r="B1600" t="str">
            <v>CAMISA SOCIAL MANGA CURTA FEMININA (PP ao EXG)</v>
          </cell>
          <cell r="C1600" t="str">
            <v>UNID</v>
          </cell>
          <cell r="D1600">
            <v>0</v>
          </cell>
          <cell r="E1600">
            <v>0</v>
          </cell>
          <cell r="F1600" t="str">
            <v>UNIFORME</v>
          </cell>
          <cell r="G1600" t="str">
            <v>12 - ESTOQUE ALMOXARIFADO GERAL</v>
          </cell>
          <cell r="H1600" t="str">
            <v>Sim</v>
          </cell>
        </row>
        <row r="1601">
          <cell r="A1601" t="str">
            <v>ES07000482</v>
          </cell>
          <cell r="B1601" t="str">
            <v>PAPEL TEXTURIZADO ALTO RELEVO 300G - FLORAL</v>
          </cell>
          <cell r="C1601" t="str">
            <v>UNID</v>
          </cell>
          <cell r="D1601">
            <v>15</v>
          </cell>
          <cell r="E1601">
            <v>202.5</v>
          </cell>
          <cell r="F1601" t="str">
            <v>ARTESANATO</v>
          </cell>
          <cell r="G1601" t="str">
            <v>12 - ESTOQUE ALMOXARIFADO GERAL</v>
          </cell>
          <cell r="H1601" t="str">
            <v>Sim</v>
          </cell>
        </row>
        <row r="1602">
          <cell r="A1602" t="str">
            <v>ES09000550</v>
          </cell>
          <cell r="B1602" t="str">
            <v>TAMPA CEGA 2 X 4  REDONDA - COR BRANCA</v>
          </cell>
          <cell r="C1602" t="str">
            <v>UNID</v>
          </cell>
          <cell r="D1602">
            <v>0</v>
          </cell>
          <cell r="E1602">
            <v>0</v>
          </cell>
          <cell r="F1602" t="str">
            <v>EQUIP E MAT ELETRICO</v>
          </cell>
          <cell r="G1602" t="str">
            <v>12 - ESTOQUE ALMOXARIFADO GERAL</v>
          </cell>
          <cell r="H1602" t="str">
            <v>Sim</v>
          </cell>
        </row>
        <row r="1603">
          <cell r="A1603" t="str">
            <v>ES21000094</v>
          </cell>
          <cell r="B1603" t="str">
            <v>BOLSA ECOLOGICA</v>
          </cell>
          <cell r="C1603" t="str">
            <v>UNID</v>
          </cell>
          <cell r="D1603">
            <v>1067</v>
          </cell>
          <cell r="E1603">
            <v>15818.17</v>
          </cell>
          <cell r="F1603" t="str">
            <v>BRINDES PERSONALIZADOS</v>
          </cell>
          <cell r="G1603" t="str">
            <v>12 - ESTOQUE ALMOXARIFADO GERAL</v>
          </cell>
          <cell r="H1603" t="str">
            <v>Sim</v>
          </cell>
        </row>
        <row r="1604">
          <cell r="A1604" t="str">
            <v>ES09000782</v>
          </cell>
          <cell r="B1604" t="str">
            <v>TOMADA 2P+T 10A 250V DE EMBUTIR COM PLACA NA COR BRANCA 4X2</v>
          </cell>
          <cell r="C1604" t="str">
            <v>UNID</v>
          </cell>
          <cell r="D1604">
            <v>0</v>
          </cell>
          <cell r="E1604">
            <v>0</v>
          </cell>
          <cell r="F1604" t="str">
            <v>EQUIP E MAT ELETRICO</v>
          </cell>
          <cell r="G1604" t="str">
            <v>12 - ESTOQUE ALMOXARIFADO GERAL</v>
          </cell>
          <cell r="H1604" t="str">
            <v>Sim</v>
          </cell>
        </row>
        <row r="1605">
          <cell r="A1605" t="str">
            <v>ES18001357</v>
          </cell>
          <cell r="B1605" t="str">
            <v>VACINA ROTAVIRUS PENTAVALENTE</v>
          </cell>
          <cell r="C1605" t="str">
            <v>UNID</v>
          </cell>
          <cell r="D1605">
            <v>0</v>
          </cell>
          <cell r="E1605">
            <v>0</v>
          </cell>
          <cell r="F1605" t="str">
            <v>VACINAS</v>
          </cell>
          <cell r="G1605" t="str">
            <v>12 - ESTOQUE ALMOXARIFADO GERAL</v>
          </cell>
          <cell r="H1605" t="str">
            <v>Sim</v>
          </cell>
        </row>
        <row r="1606">
          <cell r="A1606" t="str">
            <v>ES05000448</v>
          </cell>
          <cell r="B1606" t="str">
            <v>TINTA ACRILICA PAREDE BRANCO GELO FOSCO 18 LITROS</v>
          </cell>
          <cell r="C1606" t="str">
            <v>LATA</v>
          </cell>
          <cell r="D1606">
            <v>0</v>
          </cell>
          <cell r="E1606">
            <v>0</v>
          </cell>
          <cell r="F1606" t="str">
            <v>TINTA E AFINS</v>
          </cell>
          <cell r="G1606" t="str">
            <v>12 - ESTOQUE ALMOXARIFADO GERAL</v>
          </cell>
          <cell r="H1606" t="str">
            <v>Sim</v>
          </cell>
        </row>
        <row r="1607">
          <cell r="A1607" t="str">
            <v>ES05000441</v>
          </cell>
          <cell r="B1607" t="str">
            <v>SELADOR ACRILICO 18 LITROS</v>
          </cell>
          <cell r="C1607" t="str">
            <v>UNID</v>
          </cell>
          <cell r="D1607">
            <v>0</v>
          </cell>
          <cell r="E1607">
            <v>0</v>
          </cell>
          <cell r="F1607" t="str">
            <v>TINTA E AFINS</v>
          </cell>
          <cell r="G1607" t="str">
            <v>12 - ESTOQUE ALMOXARIFADO GERAL</v>
          </cell>
          <cell r="H1607" t="str">
            <v>Sim</v>
          </cell>
        </row>
        <row r="1608">
          <cell r="A1608" t="str">
            <v>ES24000233</v>
          </cell>
          <cell r="B1608" t="str">
            <v>OCULOS DE SEGURANCA INCOLOR COM ADAPTAÇÃO PARA LENTES DE GRAU</v>
          </cell>
          <cell r="C1608" t="str">
            <v>UNID</v>
          </cell>
          <cell r="D1608">
            <v>6</v>
          </cell>
          <cell r="E1608">
            <v>60.3</v>
          </cell>
          <cell r="F1608" t="str">
            <v>EQUIP PROTECAO INDIVIDUAL(EPI)</v>
          </cell>
          <cell r="G1608" t="str">
            <v>12 - ESTOQUE ALMOXARIFADO GERAL</v>
          </cell>
          <cell r="H1608" t="str">
            <v>Sim</v>
          </cell>
        </row>
        <row r="1609">
          <cell r="A1609" t="str">
            <v>ES12000230</v>
          </cell>
          <cell r="B1609" t="str">
            <v>BASTAO PARA TREINAMENTO DE AGILIDADE NO FUTEBOL - SLALOM COM BASE PLASTICA</v>
          </cell>
          <cell r="C1609" t="str">
            <v>UNID</v>
          </cell>
          <cell r="D1609">
            <v>43</v>
          </cell>
          <cell r="E1609">
            <v>2451</v>
          </cell>
          <cell r="F1609" t="str">
            <v>EQUIP E MAT ESPORTIVO</v>
          </cell>
          <cell r="G1609" t="str">
            <v>12 - ESTOQUE ALMOXARIFADO GERAL</v>
          </cell>
          <cell r="H1609" t="str">
            <v>Sim</v>
          </cell>
        </row>
        <row r="1610">
          <cell r="A1610" t="str">
            <v>ES06000100</v>
          </cell>
          <cell r="B1610" t="str">
            <v>SACO PLASTICO TRANSPARENTE 08 x 12 CM PCT 100 UNIDADES</v>
          </cell>
          <cell r="C1610" t="str">
            <v>PACOTE</v>
          </cell>
          <cell r="D1610">
            <v>29</v>
          </cell>
          <cell r="E1610">
            <v>109.04</v>
          </cell>
          <cell r="F1610" t="str">
            <v>MATERIAL DESCARTAVEL COZINHA</v>
          </cell>
          <cell r="G1610" t="str">
            <v>12 - ESTOQUE ALMOXARIFADO GERAL</v>
          </cell>
          <cell r="H1610" t="str">
            <v>Sim</v>
          </cell>
        </row>
        <row r="1611">
          <cell r="A1611" t="str">
            <v>ES06000104</v>
          </cell>
          <cell r="B1611" t="str">
            <v>SACO DE PAPEL PARDO OU BRANCO 9 X 14  CM PCT 100 UNIDADES</v>
          </cell>
          <cell r="C1611" t="str">
            <v>PACOTE</v>
          </cell>
          <cell r="D1611">
            <v>29</v>
          </cell>
          <cell r="E1611">
            <v>133.11000000000001</v>
          </cell>
          <cell r="F1611" t="str">
            <v>MATERIAL DESCARTAVEL COZINHA</v>
          </cell>
          <cell r="G1611" t="str">
            <v>12 - ESTOQUE ALMOXARIFADO GERAL</v>
          </cell>
          <cell r="H1611" t="str">
            <v>Sim</v>
          </cell>
        </row>
        <row r="1612">
          <cell r="A1612" t="str">
            <v>ES24000246</v>
          </cell>
          <cell r="B1612" t="str">
            <v>RESPIRADOR DESCARTAVEL PFF2</v>
          </cell>
          <cell r="C1612" t="str">
            <v>UNID</v>
          </cell>
          <cell r="D1612">
            <v>1137</v>
          </cell>
          <cell r="E1612">
            <v>1572.4</v>
          </cell>
          <cell r="F1612" t="str">
            <v>EQUIP PROTECAO INDIVIDUAL(EPI)</v>
          </cell>
          <cell r="G1612" t="str">
            <v>12 - ESTOQUE ALMOXARIFADO GERAL</v>
          </cell>
          <cell r="H1612" t="str">
            <v>Sim</v>
          </cell>
        </row>
        <row r="1613">
          <cell r="A1613" t="str">
            <v>ES24000232</v>
          </cell>
          <cell r="B1613" t="str">
            <v>OCULOS DE SEGURANCA INCOLOR</v>
          </cell>
          <cell r="C1613" t="str">
            <v>UNID</v>
          </cell>
          <cell r="D1613">
            <v>4</v>
          </cell>
          <cell r="E1613">
            <v>17</v>
          </cell>
          <cell r="F1613" t="str">
            <v>EQUIP PROTECAO INDIVIDUAL(EPI)</v>
          </cell>
          <cell r="G1613" t="str">
            <v>12 - ESTOQUE ALMOXARIFADO GERAL</v>
          </cell>
          <cell r="H1613" t="str">
            <v>Sim</v>
          </cell>
        </row>
        <row r="1614">
          <cell r="A1614" t="str">
            <v>ES09000586</v>
          </cell>
          <cell r="B1614" t="str">
            <v>TOMADA 2P+T PB 20A SEM ESPELHO</v>
          </cell>
          <cell r="C1614" t="str">
            <v>UNID</v>
          </cell>
          <cell r="D1614">
            <v>2</v>
          </cell>
          <cell r="E1614">
            <v>13.54</v>
          </cell>
          <cell r="F1614" t="str">
            <v>EQUIP E MAT ELETRICO</v>
          </cell>
          <cell r="G1614" t="str">
            <v>12 - ESTOQUE ALMOXARIFADO GERAL</v>
          </cell>
          <cell r="H1614" t="str">
            <v>Sim</v>
          </cell>
        </row>
        <row r="1615">
          <cell r="A1615" t="str">
            <v>ES09000857</v>
          </cell>
          <cell r="B1615" t="str">
            <v>PAFLON LED QUAD, 42W, 6500K, 100-250V, COR BRANCO, DE SOPREBOR, DIMENSÕES APROXIMADAS 40X40X3,7CM, 3360 LUMENS, ÂNGULO 1</v>
          </cell>
          <cell r="C1615" t="str">
            <v>UNID</v>
          </cell>
          <cell r="D1615">
            <v>190</v>
          </cell>
          <cell r="E1615">
            <v>23085</v>
          </cell>
          <cell r="F1615" t="str">
            <v>EQUIP E MAT ELETRICO</v>
          </cell>
          <cell r="G1615" t="str">
            <v>12 - ESTOQUE ALMOXARIFADO GERAL</v>
          </cell>
          <cell r="H1615" t="str">
            <v>Sim</v>
          </cell>
        </row>
        <row r="1616">
          <cell r="A1616" t="str">
            <v>ES15000167</v>
          </cell>
          <cell r="B1616" t="str">
            <v>MOP PARA LIMPEZA PROFISSIONAL</v>
          </cell>
          <cell r="C1616" t="str">
            <v>UNID</v>
          </cell>
          <cell r="D1616">
            <v>14</v>
          </cell>
          <cell r="E1616">
            <v>4578</v>
          </cell>
          <cell r="F1616" t="str">
            <v>EQUIP E MAT HIGIENE E LIMPEZA</v>
          </cell>
          <cell r="G1616" t="str">
            <v>12 - ESTOQUE ALMOXARIFADO GERAL</v>
          </cell>
          <cell r="H1616" t="str">
            <v>Sim</v>
          </cell>
        </row>
        <row r="1617">
          <cell r="A1617" t="str">
            <v>ES09000474</v>
          </cell>
          <cell r="B1617" t="str">
            <v>PROGRAMADOR HORARIO 100-240VCA/48 - BWT40HR (DIGITAL OU EQUIVALENTE)</v>
          </cell>
          <cell r="C1617" t="str">
            <v>UNID</v>
          </cell>
          <cell r="D1617">
            <v>1</v>
          </cell>
          <cell r="E1617">
            <v>143.9</v>
          </cell>
          <cell r="F1617" t="str">
            <v>EQUIP E MAT ELETRICO</v>
          </cell>
          <cell r="G1617" t="str">
            <v>12 - ESTOQUE ALMOXARIFADO GERAL</v>
          </cell>
          <cell r="H1617" t="str">
            <v>Sim</v>
          </cell>
        </row>
        <row r="1618">
          <cell r="A1618" t="str">
            <v>ES27000611</v>
          </cell>
          <cell r="B1618" t="str">
            <v>CAMISA UNISSEX CRIAR SESC - COR ROXO - TAM 10</v>
          </cell>
          <cell r="C1618" t="str">
            <v>UNID</v>
          </cell>
          <cell r="D1618">
            <v>0</v>
          </cell>
          <cell r="E1618">
            <v>0</v>
          </cell>
          <cell r="F1618" t="str">
            <v>UNIFORME</v>
          </cell>
          <cell r="G1618" t="str">
            <v>12 - ESTOQUE ALMOXARIFADO GERAL</v>
          </cell>
          <cell r="H1618" t="str">
            <v>Sim</v>
          </cell>
        </row>
        <row r="1619">
          <cell r="A1619" t="str">
            <v>ES07000283</v>
          </cell>
          <cell r="B1619" t="str">
            <v>FITILHO PARA PRESENTE CORES SORTIDAS</v>
          </cell>
          <cell r="C1619" t="str">
            <v>UNID</v>
          </cell>
          <cell r="D1619">
            <v>0</v>
          </cell>
          <cell r="E1619">
            <v>0</v>
          </cell>
          <cell r="F1619" t="str">
            <v>ARTESANATO</v>
          </cell>
          <cell r="G1619" t="str">
            <v>12 - ESTOQUE ALMOXARIFADO GERAL</v>
          </cell>
          <cell r="H1619" t="str">
            <v>Sim</v>
          </cell>
        </row>
        <row r="1620">
          <cell r="A1620" t="str">
            <v>ES11000168</v>
          </cell>
          <cell r="B1620" t="str">
            <v>FOLHA EM EVA 600X400 BEGE LAVAVEL PACOTE COM 10 UNIDADES</v>
          </cell>
          <cell r="C1620" t="str">
            <v>PACOTE</v>
          </cell>
          <cell r="D1620">
            <v>0</v>
          </cell>
          <cell r="E1620">
            <v>0</v>
          </cell>
          <cell r="F1620" t="str">
            <v>MATERIAL DE ESCRITORIO</v>
          </cell>
          <cell r="G1620" t="str">
            <v>12 - ESTOQUE ALMOXARIFADO GERAL</v>
          </cell>
          <cell r="H1620" t="str">
            <v>Sim</v>
          </cell>
        </row>
        <row r="1621">
          <cell r="A1621" t="str">
            <v>ES09000222</v>
          </cell>
          <cell r="B1621" t="str">
            <v>DISJUNTOR MONOPOLAR 70A PARA TRILHO DIN</v>
          </cell>
          <cell r="C1621" t="str">
            <v>UNID</v>
          </cell>
          <cell r="D1621">
            <v>0</v>
          </cell>
          <cell r="E1621">
            <v>0.01</v>
          </cell>
          <cell r="F1621" t="str">
            <v>EQUIP E MAT ELETRICO</v>
          </cell>
          <cell r="G1621" t="str">
            <v>12 - ESTOQUE ALMOXARIFADO GERAL</v>
          </cell>
          <cell r="H1621" t="str">
            <v>Sim</v>
          </cell>
        </row>
        <row r="1622">
          <cell r="A1622" t="str">
            <v>ES15000101</v>
          </cell>
          <cell r="B1622" t="str">
            <v>PANO DE LIMPEZA PARA USO INDUSTRIAL - PACOTE COM 100 UNIDADES DE 29X29CM</v>
          </cell>
          <cell r="C1622" t="str">
            <v>UNID</v>
          </cell>
          <cell r="D1622">
            <v>90</v>
          </cell>
          <cell r="E1622">
            <v>4377.1899999999996</v>
          </cell>
          <cell r="F1622" t="str">
            <v>EQUIP E MAT HIGIENE E LIMPEZA</v>
          </cell>
          <cell r="G1622" t="str">
            <v>12 - ESTOQUE ALMOXARIFADO GERAL</v>
          </cell>
          <cell r="H1622" t="str">
            <v>Sim</v>
          </cell>
        </row>
        <row r="1623">
          <cell r="A1623" t="str">
            <v>ES11000244</v>
          </cell>
          <cell r="B1623" t="str">
            <v>PAPEL COLORSET AMARELO MULTIPLO 10</v>
          </cell>
          <cell r="C1623" t="str">
            <v>PACOTE</v>
          </cell>
          <cell r="D1623">
            <v>375</v>
          </cell>
          <cell r="E1623">
            <v>2376</v>
          </cell>
          <cell r="F1623" t="str">
            <v>MATERIAL DE ESCRITORIO</v>
          </cell>
          <cell r="G1623" t="str">
            <v>12 - ESTOQUE ALMOXARIFADO GERAL</v>
          </cell>
          <cell r="H1623" t="str">
            <v>Sim</v>
          </cell>
        </row>
        <row r="1624">
          <cell r="A1624" t="str">
            <v>ES11000099</v>
          </cell>
          <cell r="B1624" t="str">
            <v>CARTOLINA ROSA</v>
          </cell>
          <cell r="C1624" t="str">
            <v>UNID</v>
          </cell>
          <cell r="D1624">
            <v>1544</v>
          </cell>
          <cell r="E1624">
            <v>348.08</v>
          </cell>
          <cell r="F1624" t="str">
            <v>MATERIAL DE ESCRITORIO</v>
          </cell>
          <cell r="G1624" t="str">
            <v>12 - ESTOQUE ALMOXARIFADO GERAL</v>
          </cell>
          <cell r="H1624" t="str">
            <v>Sim</v>
          </cell>
        </row>
        <row r="1625">
          <cell r="A1625" t="str">
            <v>ES11000108</v>
          </cell>
          <cell r="B1625" t="str">
            <v>CLIPES NR. 1</v>
          </cell>
          <cell r="C1625" t="str">
            <v>UNID</v>
          </cell>
          <cell r="D1625">
            <v>212</v>
          </cell>
          <cell r="E1625">
            <v>294.75</v>
          </cell>
          <cell r="F1625" t="str">
            <v>MATERIAL DE ESCRITORIO</v>
          </cell>
          <cell r="G1625" t="str">
            <v>12 - ESTOQUE ALMOXARIFADO GERAL</v>
          </cell>
          <cell r="H1625" t="str">
            <v>Sim</v>
          </cell>
        </row>
        <row r="1626">
          <cell r="A1626" t="str">
            <v>ES24000030</v>
          </cell>
          <cell r="B1626" t="str">
            <v>BOTA DE PVC CANO LONGO PRETA - TAM 36/37</v>
          </cell>
          <cell r="C1626" t="str">
            <v>PARES</v>
          </cell>
          <cell r="D1626">
            <v>16</v>
          </cell>
          <cell r="E1626">
            <v>540.32000000000005</v>
          </cell>
          <cell r="F1626" t="str">
            <v>EQUIP PROTECAO INDIVIDUAL(EPI)</v>
          </cell>
          <cell r="G1626" t="str">
            <v>12 - ESTOQUE ALMOXARIFADO GERAL</v>
          </cell>
          <cell r="H1626" t="str">
            <v>Sim</v>
          </cell>
        </row>
        <row r="1627">
          <cell r="A1627" t="str">
            <v>ES27000328</v>
          </cell>
          <cell r="B1627" t="str">
            <v>CAMISA COLEGIO SESC MANGA CURTA TAM 10</v>
          </cell>
          <cell r="C1627" t="str">
            <v>UNID</v>
          </cell>
          <cell r="D1627">
            <v>377</v>
          </cell>
          <cell r="E1627">
            <v>7018.09</v>
          </cell>
          <cell r="F1627" t="str">
            <v>UNIFORME</v>
          </cell>
          <cell r="G1627" t="str">
            <v>12 - ESTOQUE ALMOXARIFADO GERAL</v>
          </cell>
          <cell r="H1627" t="str">
            <v>Sim</v>
          </cell>
        </row>
        <row r="1628">
          <cell r="A1628" t="str">
            <v>ES11000060</v>
          </cell>
          <cell r="B1628" t="str">
            <v>CAIXA CORRESPONDENCIA POLIESTIRENO TRIPLA ARTICULAVEL</v>
          </cell>
          <cell r="C1628" t="str">
            <v>UNID</v>
          </cell>
          <cell r="D1628">
            <v>0</v>
          </cell>
          <cell r="E1628">
            <v>0</v>
          </cell>
          <cell r="F1628" t="str">
            <v>MATERIAL DE ESCRITORIO</v>
          </cell>
          <cell r="G1628" t="str">
            <v>12 - ESTOQUE ALMOXARIFADO GERAL</v>
          </cell>
          <cell r="H1628" t="str">
            <v>Sim</v>
          </cell>
        </row>
        <row r="1629">
          <cell r="A1629" t="str">
            <v>ES27000222</v>
          </cell>
          <cell r="B1629" t="str">
            <v>CALCA MASCULINO MANUTENCAO TAM P ( 38 )</v>
          </cell>
          <cell r="C1629" t="str">
            <v>UNID</v>
          </cell>
          <cell r="D1629">
            <v>0</v>
          </cell>
          <cell r="E1629">
            <v>0</v>
          </cell>
          <cell r="F1629" t="str">
            <v>UNIFORME</v>
          </cell>
          <cell r="G1629" t="str">
            <v>12 - ESTOQUE ALMOXARIFADO GERAL</v>
          </cell>
          <cell r="H1629" t="str">
            <v>Sim</v>
          </cell>
        </row>
        <row r="1630">
          <cell r="A1630" t="str">
            <v>ES27000249</v>
          </cell>
          <cell r="B1630" t="str">
            <v>CALÇA - ESPORTE E RECREAÇÃO (36 ao 58)</v>
          </cell>
          <cell r="C1630" t="str">
            <v>UNID</v>
          </cell>
          <cell r="D1630">
            <v>0</v>
          </cell>
          <cell r="E1630">
            <v>0</v>
          </cell>
          <cell r="F1630" t="str">
            <v>UNIFORME</v>
          </cell>
          <cell r="G1630" t="str">
            <v>12 - ESTOQUE ALMOXARIFADO GERAL</v>
          </cell>
          <cell r="H1630" t="str">
            <v>Sim</v>
          </cell>
        </row>
        <row r="1631">
          <cell r="A1631" t="str">
            <v>ES27000541</v>
          </cell>
          <cell r="B1631" t="str">
            <v>CAMISA SOCIAL FEMININO MANGA LONGA COR BRANCA - TAM GG</v>
          </cell>
          <cell r="C1631" t="str">
            <v>UNID</v>
          </cell>
          <cell r="D1631">
            <v>0</v>
          </cell>
          <cell r="E1631">
            <v>0</v>
          </cell>
          <cell r="F1631" t="str">
            <v>UNIFORME</v>
          </cell>
          <cell r="G1631" t="str">
            <v>12 - ESTOQUE ALMOXARIFADO GERAL</v>
          </cell>
          <cell r="H1631" t="str">
            <v>Sim</v>
          </cell>
        </row>
        <row r="1632">
          <cell r="A1632" t="str">
            <v>ES07000532</v>
          </cell>
          <cell r="B1632" t="str">
            <v>PURPURINA COR DOURADA PO EXTRA FINO POTE 50 G</v>
          </cell>
          <cell r="C1632" t="str">
            <v>UNID</v>
          </cell>
          <cell r="D1632">
            <v>3</v>
          </cell>
          <cell r="E1632">
            <v>71.94</v>
          </cell>
          <cell r="F1632" t="str">
            <v>ARTESANATO</v>
          </cell>
          <cell r="G1632" t="str">
            <v>12 - ESTOQUE ALMOXARIFADO GERAL</v>
          </cell>
          <cell r="H1632" t="str">
            <v>Sim</v>
          </cell>
        </row>
        <row r="1633">
          <cell r="A1633" t="str">
            <v>ES07000028</v>
          </cell>
          <cell r="B1633" t="str">
            <v>BALAO CANUDO COR ROSA BABY PCT 50 UNIDADES</v>
          </cell>
          <cell r="C1633" t="str">
            <v>PACOTE</v>
          </cell>
          <cell r="D1633">
            <v>1</v>
          </cell>
          <cell r="E1633">
            <v>5.71</v>
          </cell>
          <cell r="F1633" t="str">
            <v>ARTESANATO</v>
          </cell>
          <cell r="G1633" t="str">
            <v>12 - ESTOQUE ALMOXARIFADO GERAL</v>
          </cell>
          <cell r="H1633" t="str">
            <v>Sim</v>
          </cell>
        </row>
        <row r="1634">
          <cell r="A1634" t="str">
            <v>ES07000130</v>
          </cell>
          <cell r="B1634" t="str">
            <v>CONTAS DE ACRILICO LEITOSO MOD CRISTAL 8MM COR CINZA - PCT 500G</v>
          </cell>
          <cell r="C1634" t="str">
            <v>PACOTE</v>
          </cell>
          <cell r="D1634">
            <v>15</v>
          </cell>
          <cell r="E1634">
            <v>212.25</v>
          </cell>
          <cell r="F1634" t="str">
            <v>ARTESANATO</v>
          </cell>
          <cell r="G1634" t="str">
            <v>12 - ESTOQUE ALMOXARIFADO GERAL</v>
          </cell>
          <cell r="H1634" t="str">
            <v>Sim</v>
          </cell>
        </row>
        <row r="1635">
          <cell r="A1635" t="str">
            <v>ES27000736</v>
          </cell>
          <cell r="B1635" t="str">
            <v>JALECO MASCULINO PROFESSOR - TAM M</v>
          </cell>
          <cell r="C1635" t="str">
            <v>UNID</v>
          </cell>
          <cell r="D1635">
            <v>20</v>
          </cell>
          <cell r="E1635">
            <v>745.6</v>
          </cell>
          <cell r="F1635" t="str">
            <v>UNIFORME</v>
          </cell>
          <cell r="G1635" t="str">
            <v>12 - ESTOQUE ALMOXARIFADO GERAL</v>
          </cell>
          <cell r="H1635" t="str">
            <v>Sim</v>
          </cell>
        </row>
        <row r="1636">
          <cell r="A1636" t="str">
            <v>ES27000325</v>
          </cell>
          <cell r="B1636" t="str">
            <v>CAMISA COLEGIO SESC MANGA CURTA TAM 04</v>
          </cell>
          <cell r="C1636" t="str">
            <v>UNID</v>
          </cell>
          <cell r="D1636">
            <v>46</v>
          </cell>
          <cell r="E1636">
            <v>853.7</v>
          </cell>
          <cell r="F1636" t="str">
            <v>UNIFORME</v>
          </cell>
          <cell r="G1636" t="str">
            <v>12 - ESTOQUE ALMOXARIFADO GERAL</v>
          </cell>
          <cell r="H1636" t="str">
            <v>Sim</v>
          </cell>
        </row>
        <row r="1637">
          <cell r="A1637" t="str">
            <v>ES27000605</v>
          </cell>
          <cell r="B1637" t="str">
            <v>CAMISA UNISSEX CRIAR SESC - COR AMARELO - TAM 06</v>
          </cell>
          <cell r="C1637" t="str">
            <v>UNID</v>
          </cell>
          <cell r="D1637">
            <v>0</v>
          </cell>
          <cell r="E1637">
            <v>0</v>
          </cell>
          <cell r="F1637" t="str">
            <v>UNIFORME</v>
          </cell>
          <cell r="G1637" t="str">
            <v>12 - ESTOQUE ALMOXARIFADO GERAL</v>
          </cell>
          <cell r="H1637" t="str">
            <v>Sim</v>
          </cell>
        </row>
        <row r="1638">
          <cell r="A1638" t="str">
            <v>ES27000741</v>
          </cell>
          <cell r="B1638" t="str">
            <v>JALECO SESC SAUDE MANGA LONGA COR BRANCA TAM GG 52/GG54</v>
          </cell>
          <cell r="C1638" t="str">
            <v>UNID</v>
          </cell>
          <cell r="D1638">
            <v>0</v>
          </cell>
          <cell r="E1638">
            <v>0</v>
          </cell>
          <cell r="F1638" t="str">
            <v>UNIFORME</v>
          </cell>
          <cell r="G1638" t="str">
            <v>12 - ESTOQUE ALMOXARIFADO GERAL</v>
          </cell>
          <cell r="H1638" t="str">
            <v>Sim</v>
          </cell>
        </row>
        <row r="1639">
          <cell r="A1639" t="str">
            <v>ES09000583</v>
          </cell>
          <cell r="B1639" t="str">
            <v>TOMADA 2P+T PARA CONDULETE 3/4 - 20A - COR PRETA</v>
          </cell>
          <cell r="C1639" t="str">
            <v>UNID</v>
          </cell>
          <cell r="D1639">
            <v>0</v>
          </cell>
          <cell r="E1639">
            <v>0</v>
          </cell>
          <cell r="F1639" t="str">
            <v>EQUIP E MAT ELETRICO</v>
          </cell>
          <cell r="G1639" t="str">
            <v>12 - ESTOQUE ALMOXARIFADO GERAL</v>
          </cell>
          <cell r="H1639" t="str">
            <v>Sim</v>
          </cell>
        </row>
        <row r="1640">
          <cell r="A1640" t="str">
            <v>ES09000603</v>
          </cell>
          <cell r="B1640" t="str">
            <v>TOMADA PREDIAL 1 MODULO BRANCA - 2 POLOS + TERRA 20A - 250V BRANCA - SISTEMA X</v>
          </cell>
          <cell r="C1640" t="str">
            <v>UNID</v>
          </cell>
          <cell r="D1640">
            <v>22</v>
          </cell>
          <cell r="E1640">
            <v>570.46</v>
          </cell>
          <cell r="F1640" t="str">
            <v>EQUIP E MAT ELETRICO</v>
          </cell>
          <cell r="G1640" t="str">
            <v>12 - ESTOQUE ALMOXARIFADO GERAL</v>
          </cell>
          <cell r="H1640" t="str">
            <v>Sim</v>
          </cell>
        </row>
        <row r="1641">
          <cell r="A1641" t="str">
            <v>ES27000550</v>
          </cell>
          <cell r="B1641" t="str">
            <v>CAMISA SOCIAL MASCULINO MANGA CURTA COR BRANCA - TAM PP</v>
          </cell>
          <cell r="C1641" t="str">
            <v>UNID</v>
          </cell>
          <cell r="D1641">
            <v>1</v>
          </cell>
          <cell r="E1641">
            <v>42.89</v>
          </cell>
          <cell r="F1641" t="str">
            <v>UNIFORME</v>
          </cell>
          <cell r="G1641" t="str">
            <v>12 - ESTOQUE ALMOXARIFADO GERAL</v>
          </cell>
          <cell r="H1641" t="str">
            <v>Sim</v>
          </cell>
        </row>
        <row r="1642">
          <cell r="A1642" t="str">
            <v>ES27000814</v>
          </cell>
          <cell r="B1642" t="str">
            <v>CALCA COLEGIO SESC MICROFIBRA UNISEX TAM G</v>
          </cell>
          <cell r="C1642" t="str">
            <v>UNID</v>
          </cell>
          <cell r="D1642">
            <v>0</v>
          </cell>
          <cell r="E1642">
            <v>0</v>
          </cell>
          <cell r="F1642" t="str">
            <v>UNIFORME</v>
          </cell>
          <cell r="G1642" t="str">
            <v>12 - ESTOQUE ALMOXARIFADO GERAL</v>
          </cell>
          <cell r="H1642" t="str">
            <v>Sim</v>
          </cell>
        </row>
        <row r="1643">
          <cell r="A1643" t="str">
            <v>ES05000519</v>
          </cell>
          <cell r="B1643" t="str">
            <v>TINTA ACRÍLICA VERDE MANJERICÃO COD R627</v>
          </cell>
          <cell r="C1643" t="str">
            <v>LATA</v>
          </cell>
          <cell r="D1643">
            <v>0</v>
          </cell>
          <cell r="E1643">
            <v>0</v>
          </cell>
          <cell r="F1643" t="str">
            <v>TINTA E AFINS</v>
          </cell>
          <cell r="G1643" t="str">
            <v>12 - ESTOQUE ALMOXARIFADO GERAL</v>
          </cell>
          <cell r="H1643" t="str">
            <v>Sim</v>
          </cell>
        </row>
        <row r="1644">
          <cell r="A1644" t="str">
            <v>ES18001145</v>
          </cell>
          <cell r="B1644" t="str">
            <v>OLEO LUBRIFICANTE ODONTOLOGICO EM SPRAY 200 ML</v>
          </cell>
          <cell r="C1644" t="str">
            <v>UNID</v>
          </cell>
          <cell r="D1644">
            <v>0</v>
          </cell>
          <cell r="E1644">
            <v>0</v>
          </cell>
          <cell r="F1644" t="str">
            <v>EQUIP E MAT ODONTOLOGICO</v>
          </cell>
          <cell r="G1644" t="str">
            <v>12 - ESTOQUE ALMOXARIFADO GERAL</v>
          </cell>
          <cell r="H1644" t="str">
            <v>Sim</v>
          </cell>
        </row>
        <row r="1645">
          <cell r="A1645" t="str">
            <v>ES15000194</v>
          </cell>
          <cell r="B1645" t="str">
            <v>DESINFETANTE LIMPADOR (NQ PEROXY) - BB 5 LITROS</v>
          </cell>
          <cell r="C1645" t="str">
            <v>BOMB</v>
          </cell>
          <cell r="D1645">
            <v>0</v>
          </cell>
          <cell r="E1645">
            <v>0</v>
          </cell>
          <cell r="F1645" t="str">
            <v>EQUIP E MAT HIGIENE E LIMPEZA</v>
          </cell>
          <cell r="G1645" t="str">
            <v>12 - ESTOQUE ALMOXARIFADO GERAL</v>
          </cell>
          <cell r="H1645" t="str">
            <v>Sim</v>
          </cell>
        </row>
        <row r="1646">
          <cell r="A1646" t="str">
            <v>ES15000158</v>
          </cell>
          <cell r="B1646" t="str">
            <v>CERA IMPERMEABILIZANTE 5L</v>
          </cell>
          <cell r="C1646" t="str">
            <v>UNID</v>
          </cell>
          <cell r="D1646">
            <v>13</v>
          </cell>
          <cell r="E1646">
            <v>2859.61</v>
          </cell>
          <cell r="F1646" t="str">
            <v>EQUIP E MAT HIGIENE E LIMPEZA</v>
          </cell>
          <cell r="G1646" t="str">
            <v>12 - ESTOQUE ALMOXARIFADO GERAL</v>
          </cell>
          <cell r="H1646" t="str">
            <v>Sim</v>
          </cell>
        </row>
        <row r="1647">
          <cell r="A1647" t="str">
            <v>ES12000234</v>
          </cell>
          <cell r="B1647" t="str">
            <v>CANELEIRA DE HIDROGINASTICA 02KG A 03KG</v>
          </cell>
          <cell r="C1647" t="str">
            <v>UNID</v>
          </cell>
          <cell r="D1647">
            <v>0</v>
          </cell>
          <cell r="E1647">
            <v>0</v>
          </cell>
          <cell r="F1647" t="str">
            <v>EQUIP E MAT ESPORTIVO</v>
          </cell>
          <cell r="G1647" t="str">
            <v>12 - ESTOQUE ALMOXARIFADO GERAL</v>
          </cell>
          <cell r="H1647" t="str">
            <v>Sim</v>
          </cell>
        </row>
        <row r="1648">
          <cell r="A1648" t="str">
            <v>ES24000217</v>
          </cell>
          <cell r="B1648" t="str">
            <v>LUVA NITRILICA SEM FORRO - TAM G</v>
          </cell>
          <cell r="C1648" t="str">
            <v>PARES</v>
          </cell>
          <cell r="D1648">
            <v>0</v>
          </cell>
          <cell r="E1648">
            <v>0</v>
          </cell>
          <cell r="F1648" t="str">
            <v>EQUIP PROTECAO INDIVIDUAL(EPI)</v>
          </cell>
          <cell r="G1648" t="str">
            <v>12 - ESTOQUE ALMOXARIFADO GERAL</v>
          </cell>
          <cell r="H1648" t="str">
            <v>Sim</v>
          </cell>
        </row>
        <row r="1649">
          <cell r="A1649" t="str">
            <v>ES24000337</v>
          </cell>
          <cell r="B1649" t="str">
            <v>BLUSAO DE RASPA</v>
          </cell>
          <cell r="C1649" t="str">
            <v>UNID</v>
          </cell>
          <cell r="D1649">
            <v>30</v>
          </cell>
          <cell r="E1649">
            <v>2205.3000000000002</v>
          </cell>
          <cell r="F1649" t="str">
            <v>EQUIP PROTECAO INDIVIDUAL(EPI)</v>
          </cell>
          <cell r="G1649" t="str">
            <v>12 - ESTOQUE ALMOXARIFADO GERAL</v>
          </cell>
          <cell r="H1649" t="str">
            <v>Sim</v>
          </cell>
        </row>
        <row r="1650">
          <cell r="A1650" t="str">
            <v>ES09000670</v>
          </cell>
          <cell r="B1650" t="str">
            <v>CABO UNIPOLAR COM SECÇÃO NOMINAL 25MM - VERDE</v>
          </cell>
          <cell r="C1650" t="str">
            <v>M</v>
          </cell>
          <cell r="D1650">
            <v>0</v>
          </cell>
          <cell r="E1650">
            <v>0</v>
          </cell>
          <cell r="F1650" t="str">
            <v>EQUIP E MAT ELETRICO</v>
          </cell>
          <cell r="G1650" t="str">
            <v>12 - ESTOQUE ALMOXARIFADO GERAL</v>
          </cell>
          <cell r="H1650" t="str">
            <v>Sim</v>
          </cell>
        </row>
        <row r="1651">
          <cell r="A1651" t="str">
            <v>ES18000226</v>
          </cell>
          <cell r="B1651" t="str">
            <v>BROCA CARBIDE AR NR 01 ESFERICA</v>
          </cell>
          <cell r="C1651" t="str">
            <v>UNID</v>
          </cell>
          <cell r="D1651">
            <v>0</v>
          </cell>
          <cell r="E1651">
            <v>0</v>
          </cell>
          <cell r="F1651" t="str">
            <v>EQUIP E MAT ODONTOLOGICO</v>
          </cell>
          <cell r="G1651" t="str">
            <v>12 - ESTOQUE ALMOXARIFADO GERAL</v>
          </cell>
          <cell r="H1651" t="str">
            <v>Sim</v>
          </cell>
        </row>
        <row r="1652">
          <cell r="A1652" t="str">
            <v>ES12000164</v>
          </cell>
          <cell r="B1652" t="str">
            <v>BOLSA/SACO PARA TRANSPORTE DE BOLAS MODELO SALSICHA</v>
          </cell>
          <cell r="C1652" t="str">
            <v>UNID</v>
          </cell>
          <cell r="D1652">
            <v>6</v>
          </cell>
          <cell r="E1652">
            <v>543.96</v>
          </cell>
          <cell r="F1652" t="str">
            <v>EQUIP E MAT ESPORTIVO</v>
          </cell>
          <cell r="G1652" t="str">
            <v>12 - ESTOQUE ALMOXARIFADO GERAL</v>
          </cell>
          <cell r="H1652" t="str">
            <v>Sim</v>
          </cell>
        </row>
        <row r="1653">
          <cell r="A1653" t="str">
            <v>ES11000293</v>
          </cell>
          <cell r="B1653" t="str">
            <v>PAPEL MICROONDULADO VERDE</v>
          </cell>
          <cell r="C1653" t="str">
            <v>UNID</v>
          </cell>
          <cell r="D1653">
            <v>40</v>
          </cell>
          <cell r="E1653">
            <v>136</v>
          </cell>
          <cell r="F1653" t="str">
            <v>MATERIAL DE ESCRITORIO</v>
          </cell>
          <cell r="G1653" t="str">
            <v>12 - ESTOQUE ALMOXARIFADO GERAL</v>
          </cell>
          <cell r="H1653" t="str">
            <v>Sim</v>
          </cell>
        </row>
        <row r="1654">
          <cell r="A1654" t="str">
            <v>ES11000303</v>
          </cell>
          <cell r="B1654" t="str">
            <v>PAPEL SEDA ROSA ESCURO MULTIPLO 10 UNIDADES</v>
          </cell>
          <cell r="C1654" t="str">
            <v>PACOTE</v>
          </cell>
          <cell r="D1654">
            <v>28</v>
          </cell>
          <cell r="E1654">
            <v>70</v>
          </cell>
          <cell r="F1654" t="str">
            <v>MATERIAL DE ESCRITORIO</v>
          </cell>
          <cell r="G1654" t="str">
            <v>12 - ESTOQUE ALMOXARIFADO GERAL</v>
          </cell>
          <cell r="H1654" t="str">
            <v>Sim</v>
          </cell>
        </row>
        <row r="1655">
          <cell r="A1655" t="str">
            <v>ES05000560</v>
          </cell>
          <cell r="B1655" t="str">
            <v>SELANTE TIPO SILICONE ADESIVO SELANTE TIXOTROPICO MONOCOMPONENTE - BAIXO MODULO - ANTIFUNGO - INCOLOR 280G</v>
          </cell>
          <cell r="C1655" t="str">
            <v>UNID</v>
          </cell>
          <cell r="D1655">
            <v>16</v>
          </cell>
          <cell r="E1655">
            <v>912</v>
          </cell>
          <cell r="F1655" t="str">
            <v>TINTA E AFINS</v>
          </cell>
          <cell r="G1655" t="str">
            <v>12 - ESTOQUE ALMOXARIFADO GERAL</v>
          </cell>
          <cell r="H1655" t="str">
            <v>Sim</v>
          </cell>
        </row>
        <row r="1656">
          <cell r="A1656" t="str">
            <v>ES05000115</v>
          </cell>
          <cell r="B1656" t="str">
            <v>DESEMPENADEIRA DE PLASTICO LISA</v>
          </cell>
          <cell r="C1656" t="str">
            <v>UNID</v>
          </cell>
          <cell r="D1656">
            <v>3</v>
          </cell>
          <cell r="E1656">
            <v>54</v>
          </cell>
          <cell r="F1656" t="str">
            <v>MATERIAL CONSTRUCAO E REFORMA</v>
          </cell>
          <cell r="G1656" t="str">
            <v>12 - ESTOQUE ALMOXARIFADO GERAL</v>
          </cell>
          <cell r="H1656" t="str">
            <v>Sim</v>
          </cell>
        </row>
        <row r="1657">
          <cell r="A1657" t="str">
            <v>ES05000537</v>
          </cell>
          <cell r="B1657" t="str">
            <v>ADESIVO INSTANTANEO MULTIUSO 20G</v>
          </cell>
          <cell r="C1657" t="str">
            <v>UNID</v>
          </cell>
          <cell r="D1657">
            <v>19</v>
          </cell>
          <cell r="E1657">
            <v>144.4</v>
          </cell>
          <cell r="F1657" t="str">
            <v>TINTA E AFINS</v>
          </cell>
          <cell r="G1657" t="str">
            <v>12 - ESTOQUE ALMOXARIFADO GERAL</v>
          </cell>
          <cell r="H1657" t="str">
            <v>Sim</v>
          </cell>
        </row>
        <row r="1658">
          <cell r="A1658" t="str">
            <v>ES05000549</v>
          </cell>
          <cell r="B1658" t="str">
            <v>FITA MANTA ASFALTICA AUTOADESIVA 30 CM X 10 M</v>
          </cell>
          <cell r="C1658" t="str">
            <v>UNID</v>
          </cell>
          <cell r="D1658">
            <v>11</v>
          </cell>
          <cell r="E1658">
            <v>935</v>
          </cell>
          <cell r="F1658" t="str">
            <v>TINTA E AFINS</v>
          </cell>
          <cell r="G1658" t="str">
            <v>12 - ESTOQUE ALMOXARIFADO GERAL</v>
          </cell>
          <cell r="H1658" t="str">
            <v>Sim</v>
          </cell>
        </row>
        <row r="1659">
          <cell r="A1659" t="str">
            <v>ES27000827</v>
          </cell>
          <cell r="B1659" t="str">
            <v>CAMISA EM POLIAMIDA - TAM PP AO GG</v>
          </cell>
          <cell r="C1659" t="str">
            <v>UNID</v>
          </cell>
          <cell r="D1659">
            <v>150</v>
          </cell>
          <cell r="E1659">
            <v>7338</v>
          </cell>
          <cell r="F1659" t="str">
            <v>VESTUARIO</v>
          </cell>
          <cell r="G1659" t="str">
            <v>12 - ESTOQUE ALMOXARIFADO GERAL</v>
          </cell>
          <cell r="H1659" t="str">
            <v>Sim</v>
          </cell>
        </row>
        <row r="1660">
          <cell r="A1660" t="str">
            <v>ES15000007</v>
          </cell>
          <cell r="B1660" t="str">
            <v>ALCOOL EM GEL PARA MAOS BAG 800 ML</v>
          </cell>
          <cell r="C1660" t="str">
            <v>UNID</v>
          </cell>
          <cell r="D1660">
            <v>0</v>
          </cell>
          <cell r="E1660">
            <v>0</v>
          </cell>
          <cell r="F1660" t="str">
            <v>EQUIP E MAT HIGIENE E LIMPEZA</v>
          </cell>
          <cell r="G1660" t="str">
            <v>12 - ESTOQUE ALMOXARIFADO GERAL</v>
          </cell>
          <cell r="H1660" t="str">
            <v>Sim</v>
          </cell>
        </row>
        <row r="1661">
          <cell r="A1661" t="str">
            <v>ES27000595</v>
          </cell>
          <cell r="B1661" t="str">
            <v>CAMISA UNISSEX CRIAR  SESC - COR VERDE - TAM 10</v>
          </cell>
          <cell r="C1661" t="str">
            <v>UNID</v>
          </cell>
          <cell r="D1661">
            <v>0</v>
          </cell>
          <cell r="E1661">
            <v>0</v>
          </cell>
          <cell r="F1661" t="str">
            <v>UNIFORME</v>
          </cell>
          <cell r="G1661" t="str">
            <v>12 - ESTOQUE ALMOXARIFADO GERAL</v>
          </cell>
          <cell r="H1661" t="str">
            <v>Sim</v>
          </cell>
        </row>
        <row r="1662">
          <cell r="A1662" t="str">
            <v>ES05000401</v>
          </cell>
          <cell r="B1662" t="str">
            <v>LIXA DAGUA NR 220 PACOTE COM 50 FOLHAS</v>
          </cell>
          <cell r="C1662" t="str">
            <v>UNID</v>
          </cell>
          <cell r="D1662">
            <v>90</v>
          </cell>
          <cell r="E1662">
            <v>3354.85</v>
          </cell>
          <cell r="F1662" t="str">
            <v>TINTA E AFINS</v>
          </cell>
          <cell r="G1662" t="str">
            <v>12 - ESTOQUE ALMOXARIFADO GERAL</v>
          </cell>
          <cell r="H1662" t="str">
            <v>Sim</v>
          </cell>
        </row>
        <row r="1663">
          <cell r="A1663" t="str">
            <v>ES05000405</v>
          </cell>
          <cell r="B1663" t="str">
            <v>LIXA PARA FERRO NR 220 PACOTE COM 25 UNIDADES</v>
          </cell>
          <cell r="C1663" t="str">
            <v>UNID</v>
          </cell>
          <cell r="D1663">
            <v>51</v>
          </cell>
          <cell r="E1663">
            <v>1514.7</v>
          </cell>
          <cell r="F1663" t="str">
            <v>TINTA E AFINS</v>
          </cell>
          <cell r="G1663" t="str">
            <v>12 - ESTOQUE ALMOXARIFADO GERAL</v>
          </cell>
          <cell r="H1663" t="str">
            <v>Sim</v>
          </cell>
        </row>
        <row r="1664">
          <cell r="A1664" t="str">
            <v>ES05000363</v>
          </cell>
          <cell r="B1664" t="str">
            <v>TORNEIRA BOIA INTERCAMBIAVEL MONTANA REF A609160600</v>
          </cell>
          <cell r="C1664" t="str">
            <v>UNID</v>
          </cell>
          <cell r="D1664">
            <v>5</v>
          </cell>
          <cell r="E1664">
            <v>467.5</v>
          </cell>
          <cell r="F1664" t="str">
            <v>MATERIAL CONSTRUCAO E REFORMA</v>
          </cell>
          <cell r="G1664" t="str">
            <v>12 - ESTOQUE ALMOXARIFADO GERAL</v>
          </cell>
          <cell r="H1664" t="str">
            <v>Sim</v>
          </cell>
        </row>
        <row r="1665">
          <cell r="A1665" t="str">
            <v>ES11000274</v>
          </cell>
          <cell r="B1665" t="str">
            <v>PAPEL FANTASIA AMARELO MULTIPLO DE 10 UNIDADES</v>
          </cell>
          <cell r="C1665" t="str">
            <v>PACOTE</v>
          </cell>
          <cell r="D1665">
            <v>108</v>
          </cell>
          <cell r="E1665">
            <v>12.03</v>
          </cell>
          <cell r="F1665" t="str">
            <v>MATERIAL DE ESCRITORIO</v>
          </cell>
          <cell r="G1665" t="str">
            <v>12 - ESTOQUE ALMOXARIFADO GERAL</v>
          </cell>
          <cell r="H1665" t="str">
            <v>Sim</v>
          </cell>
        </row>
        <row r="1666">
          <cell r="A1666" t="str">
            <v>ES11000340</v>
          </cell>
          <cell r="B1666" t="str">
            <v>PINCEL PARA QUADRO BRANCO - TINTA COR AZUL</v>
          </cell>
          <cell r="C1666" t="str">
            <v>UNID</v>
          </cell>
          <cell r="D1666">
            <v>684</v>
          </cell>
          <cell r="E1666">
            <v>1367.53</v>
          </cell>
          <cell r="F1666" t="str">
            <v>MATERIAL DE ESCRITORIO</v>
          </cell>
          <cell r="G1666" t="str">
            <v>12 - ESTOQUE ALMOXARIFADO GERAL</v>
          </cell>
          <cell r="H1666" t="str">
            <v>Sim</v>
          </cell>
        </row>
        <row r="1667">
          <cell r="A1667" t="str">
            <v>ES09000250</v>
          </cell>
          <cell r="B1667" t="str">
            <v>ELETRODUTO GALVANIZADO 1 X 3 METROS COM ROSCA</v>
          </cell>
          <cell r="C1667" t="str">
            <v>UNID</v>
          </cell>
          <cell r="D1667">
            <v>0</v>
          </cell>
          <cell r="E1667">
            <v>0</v>
          </cell>
          <cell r="F1667" t="str">
            <v>EQUIP E MAT ELETRICO</v>
          </cell>
          <cell r="G1667" t="str">
            <v>12 - ESTOQUE ALMOXARIFADO GERAL</v>
          </cell>
          <cell r="H1667" t="str">
            <v>Sim</v>
          </cell>
        </row>
        <row r="1668">
          <cell r="A1668" t="str">
            <v>ES24000035</v>
          </cell>
          <cell r="B1668" t="str">
            <v>CALÇADO DE SEGURANÇATIPO PVC NR 39</v>
          </cell>
          <cell r="C1668" t="str">
            <v>PARES</v>
          </cell>
          <cell r="D1668">
            <v>15</v>
          </cell>
          <cell r="E1668">
            <v>585.11</v>
          </cell>
          <cell r="F1668" t="str">
            <v>EQUIP PROTECAO INDIVIDUAL(EPI)</v>
          </cell>
          <cell r="G1668" t="str">
            <v>12 - ESTOQUE ALMOXARIFADO GERAL</v>
          </cell>
          <cell r="H1668" t="str">
            <v>Sim</v>
          </cell>
        </row>
        <row r="1669">
          <cell r="A1669" t="str">
            <v>ES24000148</v>
          </cell>
          <cell r="B1669" t="str">
            <v>CAPACETE DE SEGURANCA VERMELHO CA 25883</v>
          </cell>
          <cell r="C1669" t="str">
            <v>UNID</v>
          </cell>
          <cell r="D1669">
            <v>2</v>
          </cell>
          <cell r="E1669">
            <v>25</v>
          </cell>
          <cell r="F1669" t="str">
            <v>EQUIP PROTECAO INDIVIDUAL(EPI)</v>
          </cell>
          <cell r="G1669" t="str">
            <v>12 - ESTOQUE ALMOXARIFADO GERAL</v>
          </cell>
          <cell r="H1669" t="str">
            <v>Sim</v>
          </cell>
        </row>
        <row r="1670">
          <cell r="A1670" t="str">
            <v>ES27000118</v>
          </cell>
          <cell r="B1670" t="str">
            <v>BERMUDA COLEGIO SESC MICROFIBRA UNISEX TAM M</v>
          </cell>
          <cell r="C1670" t="str">
            <v>UNID</v>
          </cell>
          <cell r="D1670">
            <v>0</v>
          </cell>
          <cell r="E1670">
            <v>0</v>
          </cell>
          <cell r="F1670" t="str">
            <v>UNIFORME</v>
          </cell>
          <cell r="G1670" t="str">
            <v>12 - ESTOQUE ALMOXARIFADO GERAL</v>
          </cell>
          <cell r="H1670" t="str">
            <v>Sim</v>
          </cell>
        </row>
        <row r="1671">
          <cell r="A1671" t="str">
            <v>ES11000206</v>
          </cell>
          <cell r="B1671" t="str">
            <v>LAPIS PROFISSIONAL PRETO HB</v>
          </cell>
          <cell r="C1671" t="str">
            <v>UNID</v>
          </cell>
          <cell r="D1671">
            <v>7</v>
          </cell>
          <cell r="E1671">
            <v>13.42</v>
          </cell>
          <cell r="F1671" t="str">
            <v>MATERIAL DE ESCRITORIO</v>
          </cell>
          <cell r="G1671" t="str">
            <v>12 - ESTOQUE ALMOXARIFADO GERAL</v>
          </cell>
          <cell r="H1671" t="str">
            <v>Sim</v>
          </cell>
        </row>
        <row r="1672">
          <cell r="A1672" t="str">
            <v>ES17000076</v>
          </cell>
          <cell r="B1672" t="str">
            <v>PAPEL A5 TIMBRADO SESC INFORMA PACOTE 500 FOLHAS</v>
          </cell>
          <cell r="C1672" t="str">
            <v>PACOTE</v>
          </cell>
          <cell r="D1672">
            <v>14</v>
          </cell>
          <cell r="E1672">
            <v>270.83999999999997</v>
          </cell>
          <cell r="F1672" t="str">
            <v>MATERIAL GRAFICO</v>
          </cell>
          <cell r="G1672" t="str">
            <v>12 - ESTOQUE ALMOXARIFADO GERAL</v>
          </cell>
          <cell r="H1672" t="str">
            <v>Sim</v>
          </cell>
        </row>
        <row r="1673">
          <cell r="A1673" t="str">
            <v>ES13000002</v>
          </cell>
          <cell r="B1673" t="str">
            <v>AGUA MINERAL 200ML</v>
          </cell>
          <cell r="C1673" t="str">
            <v>UNID</v>
          </cell>
          <cell r="D1673">
            <v>37156</v>
          </cell>
          <cell r="E1673">
            <v>18948.2</v>
          </cell>
          <cell r="F1673" t="str">
            <v>AGUA GENEROS ALIMENTICIOS</v>
          </cell>
          <cell r="G1673" t="str">
            <v>12 - ESTOQUE ALMOXARIFADO GERAL</v>
          </cell>
          <cell r="H1673" t="str">
            <v>Sim</v>
          </cell>
        </row>
        <row r="1674">
          <cell r="A1674" t="str">
            <v>ES27000184</v>
          </cell>
          <cell r="B1674" t="str">
            <v>CALCA COS DE ELASTICO MASCULINO AZUL MARINHO - TAM 44</v>
          </cell>
          <cell r="C1674" t="str">
            <v>UNID</v>
          </cell>
          <cell r="D1674">
            <v>0</v>
          </cell>
          <cell r="E1674">
            <v>0</v>
          </cell>
          <cell r="F1674" t="str">
            <v>UNIFORME</v>
          </cell>
          <cell r="G1674" t="str">
            <v>12 - ESTOQUE ALMOXARIFADO GERAL</v>
          </cell>
          <cell r="H1674" t="str">
            <v>Sim</v>
          </cell>
        </row>
        <row r="1675">
          <cell r="A1675" t="str">
            <v>ES27000533</v>
          </cell>
          <cell r="B1675" t="str">
            <v>CAMISA SOCIAL FEMININO MANGA CURTA COR BRANCA - TAM G</v>
          </cell>
          <cell r="C1675" t="str">
            <v>UNID</v>
          </cell>
          <cell r="D1675">
            <v>0</v>
          </cell>
          <cell r="E1675">
            <v>0</v>
          </cell>
          <cell r="F1675" t="str">
            <v>UNIFORME</v>
          </cell>
          <cell r="G1675" t="str">
            <v>12 - ESTOQUE ALMOXARIFADO GERAL</v>
          </cell>
          <cell r="H1675" t="str">
            <v>Sim</v>
          </cell>
        </row>
        <row r="1676">
          <cell r="A1676" t="str">
            <v>ES07000316</v>
          </cell>
          <cell r="B1676" t="str">
            <v>GLITER NR 15 ROSA PCT 1 KG</v>
          </cell>
          <cell r="C1676" t="str">
            <v>PACOTE</v>
          </cell>
          <cell r="D1676">
            <v>0</v>
          </cell>
          <cell r="E1676">
            <v>0</v>
          </cell>
          <cell r="F1676" t="str">
            <v>ARTESANATO</v>
          </cell>
          <cell r="G1676" t="str">
            <v>12 - ESTOQUE ALMOXARIFADO GERAL</v>
          </cell>
          <cell r="H1676" t="str">
            <v>Sim</v>
          </cell>
        </row>
        <row r="1677">
          <cell r="A1677" t="str">
            <v>ES07000264</v>
          </cell>
          <cell r="B1677" t="str">
            <v>FITA METRICA COM 1,5 M</v>
          </cell>
          <cell r="C1677" t="str">
            <v>UNID</v>
          </cell>
          <cell r="D1677">
            <v>0</v>
          </cell>
          <cell r="E1677">
            <v>0</v>
          </cell>
          <cell r="F1677" t="str">
            <v>ARTESANATO</v>
          </cell>
          <cell r="G1677" t="str">
            <v>12 - ESTOQUE ALMOXARIFADO GERAL</v>
          </cell>
          <cell r="H1677" t="str">
            <v>Sim</v>
          </cell>
        </row>
        <row r="1678">
          <cell r="A1678" t="str">
            <v>ES07000208</v>
          </cell>
          <cell r="B1678" t="str">
            <v>FELTRO COR LILAS</v>
          </cell>
          <cell r="C1678" t="str">
            <v>UNID</v>
          </cell>
          <cell r="D1678">
            <v>19</v>
          </cell>
          <cell r="E1678">
            <v>181.45</v>
          </cell>
          <cell r="F1678" t="str">
            <v>ARTESANATO</v>
          </cell>
          <cell r="G1678" t="str">
            <v>12 - ESTOQUE ALMOXARIFADO GERAL</v>
          </cell>
          <cell r="H1678" t="str">
            <v>Sim</v>
          </cell>
        </row>
        <row r="1679">
          <cell r="A1679" t="str">
            <v>ES27000148</v>
          </cell>
          <cell r="B1679" t="str">
            <v>BLAZER MASCULINO AZUL MARINHO TAM M</v>
          </cell>
          <cell r="C1679" t="str">
            <v>UNID</v>
          </cell>
          <cell r="D1679">
            <v>0</v>
          </cell>
          <cell r="E1679">
            <v>0</v>
          </cell>
          <cell r="F1679" t="str">
            <v>UNIFORME</v>
          </cell>
          <cell r="G1679" t="str">
            <v>12 - ESTOQUE ALMOXARIFADO GERAL</v>
          </cell>
          <cell r="H1679" t="str">
            <v>Sim</v>
          </cell>
        </row>
        <row r="1680">
          <cell r="A1680" t="str">
            <v>ES27000563</v>
          </cell>
          <cell r="B1680" t="str">
            <v>CAMISA TURISMO SOCIAL VIAJE COM O SESC COR BRANCA TAM M</v>
          </cell>
          <cell r="C1680" t="str">
            <v>UNID</v>
          </cell>
          <cell r="D1680">
            <v>0</v>
          </cell>
          <cell r="E1680">
            <v>0</v>
          </cell>
          <cell r="F1680" t="str">
            <v>UNIFORME</v>
          </cell>
          <cell r="G1680" t="str">
            <v>12 - ESTOQUE ALMOXARIFADO GERAL</v>
          </cell>
          <cell r="H1680" t="str">
            <v>Sim</v>
          </cell>
        </row>
        <row r="1681">
          <cell r="A1681" t="str">
            <v>ES27000136</v>
          </cell>
          <cell r="B1681" t="str">
            <v>BERMUDA UNISSEX SALVA VIDAS TAM P</v>
          </cell>
          <cell r="C1681" t="str">
            <v>UNID</v>
          </cell>
          <cell r="D1681">
            <v>11</v>
          </cell>
          <cell r="E1681">
            <v>293.64999999999998</v>
          </cell>
          <cell r="F1681" t="str">
            <v>UNIFORME</v>
          </cell>
          <cell r="G1681" t="str">
            <v>12 - ESTOQUE ALMOXARIFADO GERAL</v>
          </cell>
          <cell r="H1681" t="str">
            <v>Sim</v>
          </cell>
        </row>
        <row r="1682">
          <cell r="A1682" t="str">
            <v>ES27000146</v>
          </cell>
          <cell r="B1682" t="str">
            <v>BLAZER MASCULINO AZUL MARINHO TAM G</v>
          </cell>
          <cell r="C1682" t="str">
            <v>UNID</v>
          </cell>
          <cell r="D1682">
            <v>7</v>
          </cell>
          <cell r="E1682">
            <v>1044.42</v>
          </cell>
          <cell r="F1682" t="str">
            <v>UNIFORME</v>
          </cell>
          <cell r="G1682" t="str">
            <v>12 - ESTOQUE ALMOXARIFADO GERAL</v>
          </cell>
          <cell r="H1682" t="str">
            <v>Sim</v>
          </cell>
        </row>
        <row r="1683">
          <cell r="A1683" t="str">
            <v>ES07000428</v>
          </cell>
          <cell r="B1683" t="str">
            <v>LIXA DE PAPEL 80</v>
          </cell>
          <cell r="C1683" t="str">
            <v>UNID</v>
          </cell>
          <cell r="D1683">
            <v>1555</v>
          </cell>
          <cell r="E1683">
            <v>1166.25</v>
          </cell>
          <cell r="F1683" t="str">
            <v>ARTESANATO</v>
          </cell>
          <cell r="G1683" t="str">
            <v>12 - ESTOQUE ALMOXARIFADO GERAL</v>
          </cell>
          <cell r="H1683" t="str">
            <v>Sim</v>
          </cell>
        </row>
        <row r="1684">
          <cell r="A1684" t="str">
            <v>ES07000167</v>
          </cell>
          <cell r="B1684" t="str">
            <v>CONTAS DE ACRILICO TRANSPARENTE MOD BOLA 8MM COR VERDE - PCT 500G</v>
          </cell>
          <cell r="C1684" t="str">
            <v>PACOTE</v>
          </cell>
          <cell r="D1684">
            <v>0</v>
          </cell>
          <cell r="E1684">
            <v>0</v>
          </cell>
          <cell r="F1684" t="str">
            <v>ARTESANATO</v>
          </cell>
          <cell r="G1684" t="str">
            <v>12 - ESTOQUE ALMOXARIFADO GERAL</v>
          </cell>
          <cell r="H1684" t="str">
            <v>Sim</v>
          </cell>
        </row>
        <row r="1685">
          <cell r="A1685" t="str">
            <v>ES09000584</v>
          </cell>
          <cell r="B1685" t="str">
            <v>TOMADA 2P+T PARA CONDULETE 3/4 - 20A - COR VERMELHA</v>
          </cell>
          <cell r="C1685" t="str">
            <v>UNID</v>
          </cell>
          <cell r="D1685">
            <v>1</v>
          </cell>
          <cell r="E1685">
            <v>20.100000000000001</v>
          </cell>
          <cell r="F1685" t="str">
            <v>EQUIP E MAT ELETRICO</v>
          </cell>
          <cell r="G1685" t="str">
            <v>12 - ESTOQUE ALMOXARIFADO GERAL</v>
          </cell>
          <cell r="H1685" t="str">
            <v>Sim</v>
          </cell>
        </row>
        <row r="1686">
          <cell r="A1686" t="str">
            <v>ES13000006</v>
          </cell>
          <cell r="B1686" t="str">
            <v>AGUA MINERAL SEM GAS GR 500 ML</v>
          </cell>
          <cell r="C1686" t="str">
            <v>UNID</v>
          </cell>
          <cell r="D1686">
            <v>300</v>
          </cell>
          <cell r="E1686">
            <v>333</v>
          </cell>
          <cell r="F1686" t="str">
            <v>AGUA GENEROS ALIMENTICIOS</v>
          </cell>
          <cell r="G1686" t="str">
            <v>12 - ESTOQUE ALMOXARIFADO GERAL</v>
          </cell>
          <cell r="H1686" t="str">
            <v>Sim</v>
          </cell>
        </row>
        <row r="1687">
          <cell r="A1687" t="str">
            <v>ES09000687</v>
          </cell>
          <cell r="B1687" t="str">
            <v>CONJUNTO INTERRUPTOR COM TRES SECÇOES 2X4 COM PLACA BRANCA DE EMBUTIR 10A 250V</v>
          </cell>
          <cell r="C1687" t="str">
            <v>CJ</v>
          </cell>
          <cell r="D1687">
            <v>60</v>
          </cell>
          <cell r="E1687">
            <v>1345.8</v>
          </cell>
          <cell r="F1687" t="str">
            <v>EQUIP E MAT ELETRICO</v>
          </cell>
          <cell r="G1687" t="str">
            <v>12 - ESTOQUE ALMOXARIFADO GERAL</v>
          </cell>
          <cell r="H1687" t="str">
            <v>Sim</v>
          </cell>
        </row>
        <row r="1688">
          <cell r="A1688" t="str">
            <v>ES18001318</v>
          </cell>
          <cell r="B1688" t="str">
            <v>TIRA DE POLIESTER PARA RESINA PACOTE 50 UNIDADES</v>
          </cell>
          <cell r="C1688" t="str">
            <v>PACOTE</v>
          </cell>
          <cell r="D1688">
            <v>0</v>
          </cell>
          <cell r="E1688">
            <v>0</v>
          </cell>
          <cell r="F1688" t="str">
            <v>EQUIP E MAT ODONTOLOGICO</v>
          </cell>
          <cell r="G1688" t="str">
            <v>12 - ESTOQUE ALMOXARIFADO GERAL</v>
          </cell>
          <cell r="H1688" t="str">
            <v>Sim</v>
          </cell>
        </row>
        <row r="1689">
          <cell r="A1689" t="str">
            <v>ES09000537</v>
          </cell>
          <cell r="B1689" t="str">
            <v>SENSOR PRESENCA TETO DE SOBREPOR 360GRAUS 60HZ 127/220V AUTOMATICO</v>
          </cell>
          <cell r="C1689" t="str">
            <v>UNID</v>
          </cell>
          <cell r="D1689">
            <v>0</v>
          </cell>
          <cell r="E1689">
            <v>0</v>
          </cell>
          <cell r="F1689" t="str">
            <v>EQUIP E MAT ELETRICO</v>
          </cell>
          <cell r="G1689" t="str">
            <v>12 - ESTOQUE ALMOXARIFADO GERAL</v>
          </cell>
          <cell r="H1689" t="str">
            <v>Sim</v>
          </cell>
        </row>
        <row r="1690">
          <cell r="A1690" t="str">
            <v>ES27000826</v>
          </cell>
          <cell r="B1690" t="str">
            <v>CALÇAO DE UNIFORME ESCOLA DE ESPORTE - TAM 04 AO GG</v>
          </cell>
          <cell r="C1690" t="str">
            <v>UNID</v>
          </cell>
          <cell r="D1690">
            <v>15</v>
          </cell>
          <cell r="E1690">
            <v>195</v>
          </cell>
          <cell r="F1690" t="str">
            <v>VESTUARIO</v>
          </cell>
          <cell r="G1690" t="str">
            <v>12 - ESTOQUE ALMOXARIFADO GERAL</v>
          </cell>
          <cell r="H1690" t="str">
            <v>Sim</v>
          </cell>
        </row>
        <row r="1691">
          <cell r="A1691" t="str">
            <v>ES15000118</v>
          </cell>
          <cell r="B1691" t="str">
            <v>REFIL ALCOOL 70% MULTI SEPT HC</v>
          </cell>
          <cell r="C1691" t="str">
            <v>UNID</v>
          </cell>
          <cell r="D1691">
            <v>0</v>
          </cell>
          <cell r="E1691">
            <v>0</v>
          </cell>
          <cell r="F1691" t="str">
            <v>EQUIP E MAT HIGIENE E LIMPEZA</v>
          </cell>
          <cell r="G1691" t="str">
            <v>12 - ESTOQUE ALMOXARIFADO GERAL</v>
          </cell>
          <cell r="H1691" t="str">
            <v>Sim</v>
          </cell>
        </row>
        <row r="1692">
          <cell r="A1692" t="str">
            <v>ES12000161</v>
          </cell>
          <cell r="B1692" t="str">
            <v>PASTA PRANCHETA MAGNÉTICA PARA VOLEIBOL</v>
          </cell>
          <cell r="C1692" t="str">
            <v>UNID</v>
          </cell>
          <cell r="D1692">
            <v>3</v>
          </cell>
          <cell r="E1692">
            <v>275.88</v>
          </cell>
          <cell r="F1692" t="str">
            <v>EQUIP E MAT ESPORTIVO</v>
          </cell>
          <cell r="G1692" t="str">
            <v>12 - ESTOQUE ALMOXARIFADO GERAL</v>
          </cell>
          <cell r="H1692" t="str">
            <v>Sim</v>
          </cell>
        </row>
        <row r="1693">
          <cell r="A1693" t="str">
            <v>ES24000088</v>
          </cell>
          <cell r="B1693" t="str">
            <v>BOTINA DE SEGURANCA PRETA COM ELASTICO BICO TIPO COMPOSITE NR 45</v>
          </cell>
          <cell r="C1693" t="str">
            <v>PARES</v>
          </cell>
          <cell r="D1693">
            <v>0</v>
          </cell>
          <cell r="E1693">
            <v>0</v>
          </cell>
          <cell r="F1693" t="str">
            <v>EQUIP PROTECAO INDIVIDUAL(EPI)</v>
          </cell>
          <cell r="G1693" t="str">
            <v>12 - ESTOQUE ALMOXARIFADO GERAL</v>
          </cell>
          <cell r="H1693" t="str">
            <v>Sim</v>
          </cell>
        </row>
        <row r="1694">
          <cell r="A1694" t="str">
            <v>ES06000128</v>
          </cell>
          <cell r="B1694" t="str">
            <v>PRATO EM PORCELANA TIPO FUNDO</v>
          </cell>
          <cell r="C1694" t="str">
            <v>UN</v>
          </cell>
          <cell r="D1694">
            <v>61</v>
          </cell>
          <cell r="E1694">
            <v>793</v>
          </cell>
          <cell r="F1694" t="str">
            <v>UTENSILIOS DE COZINHA</v>
          </cell>
          <cell r="G1694" t="str">
            <v>12 - ESTOQUE ALMOXARIFADO GERAL</v>
          </cell>
          <cell r="H1694" t="str">
            <v>Sim</v>
          </cell>
        </row>
        <row r="1695">
          <cell r="A1695" t="str">
            <v>ES06000129</v>
          </cell>
          <cell r="B1695" t="str">
            <v>PRATO PORCELANA BRANCA 17CM TIPO RASO</v>
          </cell>
          <cell r="C1695" t="str">
            <v>UN</v>
          </cell>
          <cell r="D1695">
            <v>53</v>
          </cell>
          <cell r="E1695">
            <v>477</v>
          </cell>
          <cell r="F1695" t="str">
            <v>UTENSILIOS DE COZINHA</v>
          </cell>
          <cell r="G1695" t="str">
            <v>12 - ESTOQUE ALMOXARIFADO GERAL</v>
          </cell>
          <cell r="H1695" t="str">
            <v>Sim</v>
          </cell>
        </row>
        <row r="1696">
          <cell r="A1696" t="str">
            <v>ES11000281</v>
          </cell>
          <cell r="B1696" t="str">
            <v>PAPEL FANTASIA VERDE CLARO MULTIPLO DE 10 UNIDADES</v>
          </cell>
          <cell r="C1696" t="str">
            <v>PACOTE</v>
          </cell>
          <cell r="D1696">
            <v>30</v>
          </cell>
          <cell r="E1696">
            <v>178.5</v>
          </cell>
          <cell r="F1696" t="str">
            <v>MATERIAL DE ESCRITORIO</v>
          </cell>
          <cell r="G1696" t="str">
            <v>12 - ESTOQUE ALMOXARIFADO GERAL</v>
          </cell>
          <cell r="H1696" t="str">
            <v>Sim</v>
          </cell>
        </row>
        <row r="1697">
          <cell r="A1697" t="str">
            <v>ES18001120</v>
          </cell>
          <cell r="B1697" t="str">
            <v>LUVA CIRURGICA ESTERIL TAMANHO 7</v>
          </cell>
          <cell r="C1697" t="str">
            <v>PARES</v>
          </cell>
          <cell r="D1697">
            <v>0</v>
          </cell>
          <cell r="E1697">
            <v>0</v>
          </cell>
          <cell r="F1697" t="str">
            <v>EQUIP E MAT ODONTOLOGICO</v>
          </cell>
          <cell r="G1697" t="str">
            <v>12 - ESTOQUE ALMOXARIFADO GERAL</v>
          </cell>
          <cell r="H1697" t="str">
            <v>Sim</v>
          </cell>
        </row>
        <row r="1698">
          <cell r="A1698" t="str">
            <v>ES15000151</v>
          </cell>
          <cell r="B1698" t="str">
            <v>TOALHA DE PAPEL CAIXA COM 2000 FOLHAS</v>
          </cell>
          <cell r="C1698" t="str">
            <v>CX</v>
          </cell>
          <cell r="D1698">
            <v>1527</v>
          </cell>
          <cell r="E1698">
            <v>35785.06</v>
          </cell>
          <cell r="F1698" t="str">
            <v>EQUIP E MAT HIGIENE E LIMPEZA</v>
          </cell>
          <cell r="G1698" t="str">
            <v>12 - ESTOQUE ALMOXARIFADO GERAL</v>
          </cell>
          <cell r="H1698" t="str">
            <v>Sim</v>
          </cell>
        </row>
        <row r="1699">
          <cell r="A1699" t="str">
            <v>ES15000062</v>
          </cell>
          <cell r="B1699" t="str">
            <v>ESCOVA DE HIGIENE PARA UNHAS, COM CABO</v>
          </cell>
          <cell r="C1699" t="str">
            <v>UNID</v>
          </cell>
          <cell r="D1699">
            <v>24</v>
          </cell>
          <cell r="E1699">
            <v>100.56</v>
          </cell>
          <cell r="F1699" t="str">
            <v>EQUIP E MAT HIGIENE E LIMPEZA</v>
          </cell>
          <cell r="G1699" t="str">
            <v>12 - ESTOQUE ALMOXARIFADO GERAL</v>
          </cell>
          <cell r="H1699" t="str">
            <v>Sim</v>
          </cell>
        </row>
        <row r="1700">
          <cell r="A1700" t="str">
            <v>ES15000064</v>
          </cell>
          <cell r="B1700" t="str">
            <v>ESCOVA PARA HIGIENIZACAO DE VASO COM SUPORTE</v>
          </cell>
          <cell r="C1700" t="str">
            <v>UNID</v>
          </cell>
          <cell r="D1700">
            <v>37</v>
          </cell>
          <cell r="E1700">
            <v>270.63</v>
          </cell>
          <cell r="F1700" t="str">
            <v>EQUIP E MAT HIGIENE E LIMPEZA</v>
          </cell>
          <cell r="G1700" t="str">
            <v>12 - ESTOQUE ALMOXARIFADO GERAL</v>
          </cell>
          <cell r="H1700" t="str">
            <v>Sim</v>
          </cell>
        </row>
        <row r="1701">
          <cell r="A1701" t="str">
            <v>ES11000282</v>
          </cell>
          <cell r="B1701" t="str">
            <v>PAPEL FANTASIA VERDE ESCURO MULTIPLO DE 10 UNIDADES</v>
          </cell>
          <cell r="C1701" t="str">
            <v>PACOTE</v>
          </cell>
          <cell r="D1701">
            <v>224</v>
          </cell>
          <cell r="E1701">
            <v>33.25</v>
          </cell>
          <cell r="F1701" t="str">
            <v>MATERIAL DE ESCRITORIO</v>
          </cell>
          <cell r="G1701" t="str">
            <v>12 - ESTOQUE ALMOXARIFADO GERAL</v>
          </cell>
          <cell r="H1701" t="str">
            <v>Sim</v>
          </cell>
        </row>
        <row r="1702">
          <cell r="A1702" t="str">
            <v>ES11000224</v>
          </cell>
          <cell r="B1702" t="str">
            <v>PAPEL CAMURCA BRANCO PACOTE 25 FOLHAS</v>
          </cell>
          <cell r="C1702" t="str">
            <v>PACOTE</v>
          </cell>
          <cell r="D1702">
            <v>263</v>
          </cell>
          <cell r="E1702">
            <v>3172.17</v>
          </cell>
          <cell r="F1702" t="str">
            <v>MATERIAL DE ESCRITORIO</v>
          </cell>
          <cell r="G1702" t="str">
            <v>12 - ESTOQUE ALMOXARIFADO GERAL</v>
          </cell>
          <cell r="H1702" t="str">
            <v>Sim</v>
          </cell>
        </row>
        <row r="1703">
          <cell r="A1703" t="str">
            <v>ES11000138</v>
          </cell>
          <cell r="B1703" t="str">
            <v>ETIQUETA AUTO ADESIVA 25,4MM X 66,7MM</v>
          </cell>
          <cell r="C1703" t="str">
            <v>UNID</v>
          </cell>
          <cell r="D1703">
            <v>3</v>
          </cell>
          <cell r="E1703">
            <v>92.65</v>
          </cell>
          <cell r="F1703" t="str">
            <v>MATERIAL DE ESCRITORIO</v>
          </cell>
          <cell r="G1703" t="str">
            <v>12 - ESTOQUE ALMOXARIFADO GERAL</v>
          </cell>
          <cell r="H1703" t="str">
            <v>Sim</v>
          </cell>
        </row>
        <row r="1704">
          <cell r="A1704" t="str">
            <v>ES09000510</v>
          </cell>
          <cell r="B1704" t="str">
            <v>REATOR VAPOR MERCURIO 400W 220V</v>
          </cell>
          <cell r="C1704" t="str">
            <v>UNID</v>
          </cell>
          <cell r="D1704">
            <v>0</v>
          </cell>
          <cell r="E1704">
            <v>0.03</v>
          </cell>
          <cell r="F1704" t="str">
            <v>EQUIP E MAT ELETRICO</v>
          </cell>
          <cell r="G1704" t="str">
            <v>12 - ESTOQUE ALMOXARIFADO GERAL</v>
          </cell>
          <cell r="H1704" t="str">
            <v>Sim</v>
          </cell>
        </row>
        <row r="1705">
          <cell r="A1705" t="str">
            <v>ES24000037</v>
          </cell>
          <cell r="B1705" t="str">
            <v>CALÇADO DE SEGURANÇATIPO PVC NR 41</v>
          </cell>
          <cell r="C1705" t="str">
            <v>PARES</v>
          </cell>
          <cell r="D1705">
            <v>22</v>
          </cell>
          <cell r="E1705">
            <v>913.64</v>
          </cell>
          <cell r="F1705" t="str">
            <v>EQUIP PROTECAO INDIVIDUAL(EPI)</v>
          </cell>
          <cell r="G1705" t="str">
            <v>12 - ESTOQUE ALMOXARIFADO GERAL</v>
          </cell>
          <cell r="H1705" t="str">
            <v>Sim</v>
          </cell>
        </row>
        <row r="1706">
          <cell r="A1706" t="str">
            <v>ES16000011</v>
          </cell>
          <cell r="B1706" t="str">
            <v>DVD-R COM CAPA PLASTICA</v>
          </cell>
          <cell r="C1706" t="str">
            <v>UNID</v>
          </cell>
          <cell r="D1706">
            <v>1587</v>
          </cell>
          <cell r="E1706">
            <v>1232.1099999999999</v>
          </cell>
          <cell r="F1706" t="str">
            <v>SUPRIMENTOS INFORMATICA</v>
          </cell>
          <cell r="G1706" t="str">
            <v>12 - ESTOQUE ALMOXARIFADO GERAL</v>
          </cell>
          <cell r="H1706" t="str">
            <v>Sim</v>
          </cell>
        </row>
        <row r="1707">
          <cell r="A1707" t="str">
            <v>ES24000187</v>
          </cell>
          <cell r="B1707" t="str">
            <v>LUVA DE LATEX NATURAL TAMANHO M</v>
          </cell>
          <cell r="C1707" t="str">
            <v>UNID</v>
          </cell>
          <cell r="D1707">
            <v>0</v>
          </cell>
          <cell r="E1707">
            <v>0</v>
          </cell>
          <cell r="F1707" t="str">
            <v>EQUIP PROTECAO INDIVIDUAL(EPI)</v>
          </cell>
          <cell r="G1707" t="str">
            <v>12 - ESTOQUE ALMOXARIFADO GERAL</v>
          </cell>
          <cell r="H1707" t="str">
            <v>Sim</v>
          </cell>
        </row>
        <row r="1708">
          <cell r="A1708" t="str">
            <v>ES27000534</v>
          </cell>
          <cell r="B1708" t="str">
            <v>CAMISA SOCIAL FEMININO MANGA CURTA COR BRANCA - TAM GG</v>
          </cell>
          <cell r="C1708" t="str">
            <v>UNID</v>
          </cell>
          <cell r="D1708">
            <v>1</v>
          </cell>
          <cell r="E1708">
            <v>48.5</v>
          </cell>
          <cell r="F1708" t="str">
            <v>UNIFORME</v>
          </cell>
          <cell r="G1708" t="str">
            <v>12 - ESTOQUE ALMOXARIFADO GERAL</v>
          </cell>
          <cell r="H1708" t="str">
            <v>Sim</v>
          </cell>
        </row>
        <row r="1709">
          <cell r="A1709" t="str">
            <v>ES27000548</v>
          </cell>
          <cell r="B1709" t="str">
            <v>CAMISA SOCIAL MASCULINO MANGA CURTA COR BRANCA - TAM M</v>
          </cell>
          <cell r="C1709" t="str">
            <v>UNID</v>
          </cell>
          <cell r="D1709">
            <v>0</v>
          </cell>
          <cell r="E1709">
            <v>0</v>
          </cell>
          <cell r="F1709" t="str">
            <v>UNIFORME</v>
          </cell>
          <cell r="G1709" t="str">
            <v>12 - ESTOQUE ALMOXARIFADO GERAL</v>
          </cell>
          <cell r="H1709" t="str">
            <v>Sim</v>
          </cell>
        </row>
        <row r="1710">
          <cell r="A1710" t="str">
            <v>ES27000143</v>
          </cell>
          <cell r="B1710" t="str">
            <v>BLAZER FEMININO AZUL MARINHO TAM XG</v>
          </cell>
          <cell r="C1710" t="str">
            <v>UNID</v>
          </cell>
          <cell r="D1710">
            <v>5</v>
          </cell>
          <cell r="E1710">
            <v>514.04999999999995</v>
          </cell>
          <cell r="F1710" t="str">
            <v>UNIFORME</v>
          </cell>
          <cell r="G1710" t="str">
            <v>12 - ESTOQUE ALMOXARIFADO GERAL</v>
          </cell>
          <cell r="H1710" t="str">
            <v>Sim</v>
          </cell>
        </row>
        <row r="1711">
          <cell r="A1711" t="str">
            <v>ES24000230</v>
          </cell>
          <cell r="B1711" t="str">
            <v>MOSQUETAO OVAL EM ACO</v>
          </cell>
          <cell r="C1711" t="str">
            <v>UNID</v>
          </cell>
          <cell r="D1711">
            <v>7</v>
          </cell>
          <cell r="E1711">
            <v>350</v>
          </cell>
          <cell r="F1711" t="str">
            <v>EQUIP PROTECAO INDIVIDUAL(EPI)</v>
          </cell>
          <cell r="G1711" t="str">
            <v>12 - ESTOQUE ALMOXARIFADO GERAL</v>
          </cell>
          <cell r="H1711" t="str">
            <v>Sim</v>
          </cell>
        </row>
        <row r="1712">
          <cell r="A1712" t="str">
            <v>ES13000003</v>
          </cell>
          <cell r="B1712" t="str">
            <v>AGUA MINERAL COM GAS 300 ML</v>
          </cell>
          <cell r="C1712" t="str">
            <v>UNID</v>
          </cell>
          <cell r="D1712">
            <v>48</v>
          </cell>
          <cell r="E1712">
            <v>71.52</v>
          </cell>
          <cell r="F1712" t="str">
            <v>AGUA GENEROS ALIMENTICIOS</v>
          </cell>
          <cell r="G1712" t="str">
            <v>12 - ESTOQUE ALMOXARIFADO GERAL</v>
          </cell>
          <cell r="H1712" t="str">
            <v>Sim</v>
          </cell>
        </row>
        <row r="1713">
          <cell r="A1713" t="str">
            <v>ES1500179</v>
          </cell>
          <cell r="B1713" t="str">
            <v>SACO DE LIXO 30 L PRETO PCT 100 UNID</v>
          </cell>
          <cell r="C1713" t="str">
            <v>PACOTE</v>
          </cell>
          <cell r="D1713">
            <v>0</v>
          </cell>
          <cell r="E1713">
            <v>0</v>
          </cell>
          <cell r="F1713" t="str">
            <v>DESCART DE HIGIENE E LIMPEZA</v>
          </cell>
          <cell r="G1713" t="str">
            <v>12 - ESTOQUE ALMOXARIFADO GERAL</v>
          </cell>
          <cell r="H1713" t="str">
            <v>Sim</v>
          </cell>
        </row>
        <row r="1714">
          <cell r="A1714" t="str">
            <v>ES1500183</v>
          </cell>
          <cell r="B1714" t="str">
            <v>SACO PLASTICO EM POLIETILENO DE ALTA DENSIDADE (PEAD) - 60 CM X 80 CM</v>
          </cell>
          <cell r="C1714" t="str">
            <v>PACOTE</v>
          </cell>
          <cell r="D1714">
            <v>0</v>
          </cell>
          <cell r="E1714">
            <v>0</v>
          </cell>
          <cell r="F1714" t="str">
            <v>DESCART DE HIGIENE E LIMPEZA</v>
          </cell>
          <cell r="G1714" t="str">
            <v>12 - ESTOQUE ALMOXARIFADO GERAL</v>
          </cell>
          <cell r="H1714" t="str">
            <v>Sim</v>
          </cell>
        </row>
        <row r="1715">
          <cell r="A1715" t="str">
            <v>ES27000808</v>
          </cell>
          <cell r="B1715" t="str">
            <v>AGASALHO COLEGIO SESC TAM GG</v>
          </cell>
          <cell r="C1715" t="str">
            <v>UNID</v>
          </cell>
          <cell r="D1715">
            <v>6</v>
          </cell>
          <cell r="E1715">
            <v>126</v>
          </cell>
          <cell r="F1715" t="str">
            <v>UNIFORME</v>
          </cell>
          <cell r="G1715" t="str">
            <v>12 - ESTOQUE ALMOXARIFADO GERAL</v>
          </cell>
          <cell r="H1715" t="str">
            <v>Sim</v>
          </cell>
        </row>
        <row r="1716">
          <cell r="A1716" t="str">
            <v>ES27000803</v>
          </cell>
          <cell r="B1716" t="str">
            <v>CALÇA SOCIAL MASCULINA (36 ao 58)</v>
          </cell>
          <cell r="C1716" t="str">
            <v>UNID</v>
          </cell>
          <cell r="D1716">
            <v>0</v>
          </cell>
          <cell r="E1716">
            <v>0</v>
          </cell>
          <cell r="F1716" t="str">
            <v>UNIFORME</v>
          </cell>
          <cell r="G1716" t="str">
            <v>12 - ESTOQUE ALMOXARIFADO GERAL</v>
          </cell>
          <cell r="H1716" t="str">
            <v>Sim</v>
          </cell>
        </row>
        <row r="1717">
          <cell r="A1717" t="str">
            <v>ES09000800</v>
          </cell>
          <cell r="B1717" t="str">
            <v>ELO FUSIVEL DE 5 H</v>
          </cell>
          <cell r="C1717" t="str">
            <v>UNID</v>
          </cell>
          <cell r="D1717">
            <v>0</v>
          </cell>
          <cell r="E1717">
            <v>0</v>
          </cell>
          <cell r="F1717" t="str">
            <v>LAMPADAS/LUMINARIAS</v>
          </cell>
          <cell r="G1717" t="str">
            <v>12 - ESTOQUE ALMOXARIFADO GERAL</v>
          </cell>
          <cell r="H1717" t="str">
            <v>Sim</v>
          </cell>
        </row>
        <row r="1718">
          <cell r="A1718" t="str">
            <v>ES07000111</v>
          </cell>
          <cell r="B1718" t="str">
            <v>COLA BRANCA EXTRA 1KG</v>
          </cell>
          <cell r="C1718" t="str">
            <v>UNID</v>
          </cell>
          <cell r="D1718">
            <v>42</v>
          </cell>
          <cell r="E1718">
            <v>369.6</v>
          </cell>
          <cell r="F1718" t="str">
            <v>ARTESANATO</v>
          </cell>
          <cell r="G1718" t="str">
            <v>12 - ESTOQUE ALMOXARIFADO GERAL</v>
          </cell>
          <cell r="H1718" t="str">
            <v>Sim</v>
          </cell>
        </row>
        <row r="1719">
          <cell r="A1719" t="str">
            <v>ES09000234</v>
          </cell>
          <cell r="B1719" t="str">
            <v>DISJUNTOR DIN TRIPOLAR 50A CURVA C - TRILHO DIN</v>
          </cell>
          <cell r="C1719" t="str">
            <v>UNID</v>
          </cell>
          <cell r="D1719">
            <v>0</v>
          </cell>
          <cell r="E1719">
            <v>0</v>
          </cell>
          <cell r="F1719" t="str">
            <v>EQUIP E MAT ELETRICO</v>
          </cell>
          <cell r="G1719" t="str">
            <v>12 - ESTOQUE ALMOXARIFADO GERAL</v>
          </cell>
          <cell r="H1719" t="str">
            <v>Sim</v>
          </cell>
        </row>
        <row r="1720">
          <cell r="A1720" t="str">
            <v>ES12000141</v>
          </cell>
          <cell r="B1720" t="str">
            <v>KETTLEBELL 12KG</v>
          </cell>
          <cell r="C1720" t="str">
            <v>UNID</v>
          </cell>
          <cell r="D1720">
            <v>1</v>
          </cell>
          <cell r="E1720">
            <v>188.38</v>
          </cell>
          <cell r="F1720" t="str">
            <v>EQUIP E MAT ESPORTIVO</v>
          </cell>
          <cell r="G1720" t="str">
            <v>12 - ESTOQUE ALMOXARIFADO GERAL</v>
          </cell>
          <cell r="H1720" t="str">
            <v>Sim</v>
          </cell>
        </row>
        <row r="1721">
          <cell r="A1721" t="str">
            <v>ES18001307</v>
          </cell>
          <cell r="B1721" t="str">
            <v>SUGADOR CIRURGICO ESTERIL DESCARTAVEL</v>
          </cell>
          <cell r="C1721" t="str">
            <v>PACOTE</v>
          </cell>
          <cell r="D1721">
            <v>0</v>
          </cell>
          <cell r="E1721">
            <v>0</v>
          </cell>
          <cell r="F1721" t="str">
            <v>EQUIP E MAT ODONTOLOGICO</v>
          </cell>
          <cell r="G1721" t="str">
            <v>12 - ESTOQUE ALMOXARIFADO GERAL</v>
          </cell>
          <cell r="H1721" t="str">
            <v>Sim</v>
          </cell>
        </row>
        <row r="1722">
          <cell r="A1722" t="str">
            <v>ES24000116</v>
          </cell>
          <cell r="B1722" t="str">
            <v>CALCA PARA ELETRICISTA - TAM GG</v>
          </cell>
          <cell r="C1722" t="str">
            <v>UNID</v>
          </cell>
          <cell r="D1722">
            <v>2</v>
          </cell>
          <cell r="E1722">
            <v>247.86</v>
          </cell>
          <cell r="F1722" t="str">
            <v>EQUIP PROTECAO INDIVIDUAL(EPI)</v>
          </cell>
          <cell r="G1722" t="str">
            <v>12 - ESTOQUE ALMOXARIFADO GERAL</v>
          </cell>
          <cell r="H1722" t="str">
            <v>Sim</v>
          </cell>
        </row>
        <row r="1723">
          <cell r="A1723" t="str">
            <v>ES24000195</v>
          </cell>
          <cell r="B1723" t="str">
            <v>LUVA DE PROCEDIMENTO NITRILICA - M</v>
          </cell>
          <cell r="C1723" t="str">
            <v>CX</v>
          </cell>
          <cell r="D1723">
            <v>13</v>
          </cell>
          <cell r="E1723">
            <v>520</v>
          </cell>
          <cell r="F1723" t="str">
            <v>EQUIP PROTECAO INDIVIDUAL(EPI)</v>
          </cell>
          <cell r="G1723" t="str">
            <v>12 - ESTOQUE ALMOXARIFADO GERAL</v>
          </cell>
          <cell r="H1723" t="str">
            <v>Sim</v>
          </cell>
        </row>
        <row r="1724">
          <cell r="A1724" t="str">
            <v>ES09000098</v>
          </cell>
          <cell r="B1724" t="str">
            <v>CABO UNIPOLAR COM SECCAO NOMINAL 35 MM - PRETO</v>
          </cell>
          <cell r="C1724" t="str">
            <v>M</v>
          </cell>
          <cell r="D1724">
            <v>0</v>
          </cell>
          <cell r="E1724">
            <v>0</v>
          </cell>
          <cell r="F1724" t="str">
            <v>EQUIP E MAT ELETRICO</v>
          </cell>
          <cell r="G1724" t="str">
            <v>12 - ESTOQUE ALMOXARIFADO GERAL</v>
          </cell>
          <cell r="H1724" t="str">
            <v>Sim</v>
          </cell>
        </row>
        <row r="1725">
          <cell r="A1725" t="str">
            <v>ES05000566</v>
          </cell>
          <cell r="B1725" t="str">
            <v>TELHA DE PVC PLANA 2,42 X 086, M COR TERRACOTA</v>
          </cell>
          <cell r="C1725" t="str">
            <v>UNID</v>
          </cell>
          <cell r="D1725">
            <v>180</v>
          </cell>
          <cell r="E1725">
            <v>25020</v>
          </cell>
          <cell r="F1725" t="str">
            <v>TELHA PARA CONSTRUÇÃO E REFORM</v>
          </cell>
          <cell r="G1725" t="str">
            <v>12 - ESTOQUE ALMOXARIFADO GERAL</v>
          </cell>
          <cell r="H1725" t="str">
            <v>Sim</v>
          </cell>
        </row>
        <row r="1726">
          <cell r="A1726" t="str">
            <v>ES09000704</v>
          </cell>
          <cell r="B1726" t="str">
            <v>TOMADA PADRAO BRASILEIRO COMPLETA EMBUTIR 20A 250V IP 44 PROTEÇÃO CONTRA RAIOS UV PARA ÁREA EXTERNA</v>
          </cell>
          <cell r="C1726" t="str">
            <v>UNID</v>
          </cell>
          <cell r="D1726">
            <v>4</v>
          </cell>
          <cell r="E1726">
            <v>593.84</v>
          </cell>
          <cell r="F1726" t="str">
            <v>EQUIP E MAT ELETRICO</v>
          </cell>
          <cell r="G1726" t="str">
            <v>12 - ESTOQUE ALMOXARIFADO GERAL</v>
          </cell>
          <cell r="H1726" t="str">
            <v>Sim</v>
          </cell>
        </row>
        <row r="1727">
          <cell r="A1727" t="str">
            <v>ES11000240</v>
          </cell>
          <cell r="B1727" t="str">
            <v>PAPEL CELOFANE AMARELO - PCTE 20 FOLHAS</v>
          </cell>
          <cell r="C1727" t="str">
            <v>UNID</v>
          </cell>
          <cell r="D1727">
            <v>10</v>
          </cell>
          <cell r="E1727">
            <v>190</v>
          </cell>
          <cell r="F1727" t="str">
            <v>MATERIAL DE ESCRITORIO</v>
          </cell>
          <cell r="G1727" t="str">
            <v>12 - ESTOQUE ALMOXARIFADO GERAL</v>
          </cell>
          <cell r="H1727" t="str">
            <v>Sim</v>
          </cell>
        </row>
        <row r="1728">
          <cell r="A1728" t="str">
            <v>ES27000590</v>
          </cell>
          <cell r="B1728" t="str">
            <v>CAMISA UNISSEX CRIAR  SESC - COR AZUL - TAM 12</v>
          </cell>
          <cell r="C1728" t="str">
            <v>UNID</v>
          </cell>
          <cell r="D1728">
            <v>0</v>
          </cell>
          <cell r="E1728">
            <v>0</v>
          </cell>
          <cell r="F1728" t="str">
            <v>UNIFORME</v>
          </cell>
          <cell r="G1728" t="str">
            <v>12 - ESTOQUE ALMOXARIFADO GERAL</v>
          </cell>
          <cell r="H1728" t="str">
            <v>Sim</v>
          </cell>
        </row>
        <row r="1729">
          <cell r="A1729" t="str">
            <v>ES11000404</v>
          </cell>
          <cell r="B1729" t="str">
            <v>TINTA GUACHE COR LARANJA POTE 250 ML</v>
          </cell>
          <cell r="C1729" t="str">
            <v>UNID</v>
          </cell>
          <cell r="D1729">
            <v>0</v>
          </cell>
          <cell r="E1729">
            <v>0</v>
          </cell>
          <cell r="F1729" t="str">
            <v>MATERIAL DE ESCRITORIO</v>
          </cell>
          <cell r="G1729" t="str">
            <v>12 - ESTOQUE ALMOXARIFADO GERAL</v>
          </cell>
          <cell r="H1729" t="str">
            <v>Sim</v>
          </cell>
        </row>
        <row r="1730">
          <cell r="A1730" t="str">
            <v>ES18001543</v>
          </cell>
          <cell r="B1730" t="str">
            <v>ESPARADRAPO - 2,5 CM X 4,5 CM</v>
          </cell>
          <cell r="C1730" t="str">
            <v>UNID</v>
          </cell>
          <cell r="D1730">
            <v>0</v>
          </cell>
          <cell r="E1730">
            <v>0</v>
          </cell>
          <cell r="F1730" t="str">
            <v>EQUIP E MAT MEDICO</v>
          </cell>
          <cell r="G1730" t="str">
            <v>12 - ESTOQUE ALMOXARIFADO GERAL</v>
          </cell>
          <cell r="H1730" t="str">
            <v>Sim</v>
          </cell>
        </row>
        <row r="1731">
          <cell r="A1731" t="str">
            <v>ES06000032</v>
          </cell>
          <cell r="B1731" t="str">
            <v>MASCARA DESCARTAVEL DUPLA CAMADA PCT 100 UNID</v>
          </cell>
          <cell r="C1731" t="str">
            <v>PACOTE</v>
          </cell>
          <cell r="D1731">
            <v>0</v>
          </cell>
          <cell r="E1731">
            <v>0</v>
          </cell>
          <cell r="F1731" t="str">
            <v>MATERIAL DESCARTAVEL COZINHA</v>
          </cell>
          <cell r="G1731" t="str">
            <v>12 - ESTOQUE ALMOXARIFADO GERAL</v>
          </cell>
          <cell r="H1731" t="str">
            <v>Sim</v>
          </cell>
        </row>
        <row r="1732">
          <cell r="A1732" t="str">
            <v>ES15000009</v>
          </cell>
          <cell r="B1732" t="str">
            <v>ALCOOL ETILICO 70% FRASCO COM 01 LITRO</v>
          </cell>
          <cell r="C1732" t="str">
            <v>UNID</v>
          </cell>
          <cell r="D1732">
            <v>961</v>
          </cell>
          <cell r="E1732">
            <v>5295.11</v>
          </cell>
          <cell r="F1732" t="str">
            <v>EQUIP E MAT HIGIENE E LIMPEZA</v>
          </cell>
          <cell r="G1732" t="str">
            <v>12 - ESTOQUE ALMOXARIFADO GERAL</v>
          </cell>
          <cell r="H1732" t="str">
            <v>Sim</v>
          </cell>
        </row>
        <row r="1733">
          <cell r="A1733" t="str">
            <v>ES15000010</v>
          </cell>
          <cell r="B1733" t="str">
            <v>ALCOOL GEL  PARA AS MAOS REFIL 800ML</v>
          </cell>
          <cell r="C1733" t="str">
            <v>UNID</v>
          </cell>
          <cell r="D1733">
            <v>210</v>
          </cell>
          <cell r="E1733">
            <v>1649.61</v>
          </cell>
          <cell r="F1733" t="str">
            <v>EQUIP E MAT HIGIENE E LIMPEZA</v>
          </cell>
          <cell r="G1733" t="str">
            <v>12 - ESTOQUE ALMOXARIFADO GERAL</v>
          </cell>
          <cell r="H1733" t="str">
            <v>Sim</v>
          </cell>
        </row>
        <row r="1734">
          <cell r="A1734" t="str">
            <v>ES15000123</v>
          </cell>
          <cell r="B1734" t="str">
            <v>RODO MULTIFUNCIONAL</v>
          </cell>
          <cell r="C1734" t="str">
            <v>UNID</v>
          </cell>
          <cell r="D1734">
            <v>162</v>
          </cell>
          <cell r="E1734">
            <v>5994</v>
          </cell>
          <cell r="F1734" t="str">
            <v>EQUIP E MAT HIGIENE E LIMPEZA</v>
          </cell>
          <cell r="G1734" t="str">
            <v>12 - ESTOQUE ALMOXARIFADO GERAL</v>
          </cell>
          <cell r="H1734" t="str">
            <v>Sim</v>
          </cell>
        </row>
        <row r="1735">
          <cell r="A1735" t="str">
            <v>ES11000290</v>
          </cell>
          <cell r="B1735" t="str">
            <v>PAPEL LAMINADO VERDE MULTIPLO DE 10 UNIDADES</v>
          </cell>
          <cell r="C1735" t="str">
            <v>PACOTE</v>
          </cell>
          <cell r="D1735">
            <v>30</v>
          </cell>
          <cell r="E1735">
            <v>765</v>
          </cell>
          <cell r="F1735" t="str">
            <v>MATERIAL DE ESCRITORIO</v>
          </cell>
          <cell r="G1735" t="str">
            <v>12 - ESTOQUE ALMOXARIFADO GERAL</v>
          </cell>
          <cell r="H1735" t="str">
            <v>Sim</v>
          </cell>
        </row>
        <row r="1736">
          <cell r="A1736" t="str">
            <v>ES11000043</v>
          </cell>
          <cell r="B1736" t="str">
            <v>BORRACHA BRANCA COM CAPA PLASTICA</v>
          </cell>
          <cell r="C1736" t="str">
            <v>UNID</v>
          </cell>
          <cell r="D1736">
            <v>60144</v>
          </cell>
          <cell r="E1736">
            <v>22307.79</v>
          </cell>
          <cell r="F1736" t="str">
            <v>MATERIAL DE ESCRITORIO</v>
          </cell>
          <cell r="G1736" t="str">
            <v>12 - ESTOQUE ALMOXARIFADO GERAL</v>
          </cell>
          <cell r="H1736" t="str">
            <v>Sim</v>
          </cell>
        </row>
        <row r="1737">
          <cell r="A1737" t="str">
            <v>ES11000141</v>
          </cell>
          <cell r="B1737" t="str">
            <v>FITA ADESIVA 12 X 10 AMARELO</v>
          </cell>
          <cell r="C1737" t="str">
            <v>UNID</v>
          </cell>
          <cell r="D1737">
            <v>3327</v>
          </cell>
          <cell r="E1737">
            <v>1273.1500000000001</v>
          </cell>
          <cell r="F1737" t="str">
            <v>MATERIAL DE ESCRITORIO</v>
          </cell>
          <cell r="G1737" t="str">
            <v>12 - ESTOQUE ALMOXARIFADO GERAL</v>
          </cell>
          <cell r="H1737" t="str">
            <v>Sim</v>
          </cell>
        </row>
        <row r="1738">
          <cell r="A1738" t="str">
            <v>ES11000216</v>
          </cell>
          <cell r="B1738" t="str">
            <v>PAPEL A4 AMARELO 75 GRAMAS PCT 500 FL</v>
          </cell>
          <cell r="C1738" t="str">
            <v>UNID</v>
          </cell>
          <cell r="D1738">
            <v>120</v>
          </cell>
          <cell r="E1738">
            <v>3203.93</v>
          </cell>
          <cell r="F1738" t="str">
            <v>MATERIAL DE ESCRITORIO</v>
          </cell>
          <cell r="G1738" t="str">
            <v>12 - ESTOQUE ALMOXARIFADO GERAL</v>
          </cell>
          <cell r="H1738" t="str">
            <v>Sim</v>
          </cell>
        </row>
        <row r="1739">
          <cell r="A1739" t="str">
            <v>ES09000620</v>
          </cell>
          <cell r="B1739" t="str">
            <v>UNIDUT RETO DE ALUMINIO 1 1/4''</v>
          </cell>
          <cell r="C1739" t="str">
            <v>UNID</v>
          </cell>
          <cell r="D1739">
            <v>0</v>
          </cell>
          <cell r="E1739">
            <v>0</v>
          </cell>
          <cell r="F1739" t="str">
            <v>EQUIP E MAT ELETRICO</v>
          </cell>
          <cell r="G1739" t="str">
            <v>12 - ESTOQUE ALMOXARIFADO GERAL</v>
          </cell>
          <cell r="H1739" t="str">
            <v>Sim</v>
          </cell>
        </row>
        <row r="1740">
          <cell r="A1740" t="str">
            <v>ES09000163</v>
          </cell>
          <cell r="B1740" t="str">
            <v>COTOVELO EXTERNO SISTEMA X 20 X 10 MM</v>
          </cell>
          <cell r="C1740" t="str">
            <v>UNID</v>
          </cell>
          <cell r="D1740">
            <v>0</v>
          </cell>
          <cell r="E1740">
            <v>0</v>
          </cell>
          <cell r="F1740" t="str">
            <v>EQUIP E MAT ELETRICO</v>
          </cell>
          <cell r="G1740" t="str">
            <v>12 - ESTOQUE ALMOXARIFADO GERAL</v>
          </cell>
          <cell r="H1740" t="str">
            <v>Sim</v>
          </cell>
        </row>
        <row r="1741">
          <cell r="A1741" t="str">
            <v>ES09000164</v>
          </cell>
          <cell r="B1741" t="str">
            <v>COTOVELO EXTERNO SISTEMA X 40 X 16 MM</v>
          </cell>
          <cell r="C1741" t="str">
            <v>UNID</v>
          </cell>
          <cell r="D1741">
            <v>0</v>
          </cell>
          <cell r="E1741">
            <v>0</v>
          </cell>
          <cell r="F1741" t="str">
            <v>EQUIP E MAT ELETRICO</v>
          </cell>
          <cell r="G1741" t="str">
            <v>12 - ESTOQUE ALMOXARIFADO GERAL</v>
          </cell>
          <cell r="H1741" t="str">
            <v>Sim</v>
          </cell>
        </row>
        <row r="1742">
          <cell r="A1742" t="str">
            <v>ES24000252</v>
          </cell>
          <cell r="B1742" t="str">
            <v>SAPATO DE SEGURANCA PRETO COM CADARCO N 35</v>
          </cell>
          <cell r="C1742" t="str">
            <v>PARES</v>
          </cell>
          <cell r="D1742">
            <v>7</v>
          </cell>
          <cell r="E1742">
            <v>389.62</v>
          </cell>
          <cell r="F1742" t="str">
            <v>EQUIP PROTECAO INDIVIDUAL(EPI)</v>
          </cell>
          <cell r="G1742" t="str">
            <v>12 - ESTOQUE ALMOXARIFADO GERAL</v>
          </cell>
          <cell r="H1742" t="str">
            <v>Sim</v>
          </cell>
        </row>
        <row r="1743">
          <cell r="A1743" t="str">
            <v>ES24000029</v>
          </cell>
          <cell r="B1743" t="str">
            <v>BOTA DE PVC CANO LONGO PRETA - TAM 34/35</v>
          </cell>
          <cell r="C1743" t="str">
            <v>PARES</v>
          </cell>
          <cell r="D1743">
            <v>8</v>
          </cell>
          <cell r="E1743">
            <v>270.16000000000003</v>
          </cell>
          <cell r="F1743" t="str">
            <v>EQUIP PROTECAO INDIVIDUAL(EPI)</v>
          </cell>
          <cell r="G1743" t="str">
            <v>12 - ESTOQUE ALMOXARIFADO GERAL</v>
          </cell>
          <cell r="H1743" t="str">
            <v>Sim</v>
          </cell>
        </row>
        <row r="1744">
          <cell r="A1744" t="str">
            <v>ES27000599</v>
          </cell>
          <cell r="B1744" t="str">
            <v>CAMISA UNISSEX CRIAR  SESC - COR VERMELHO - TAM 06</v>
          </cell>
          <cell r="C1744" t="str">
            <v>UNID</v>
          </cell>
          <cell r="D1744">
            <v>0</v>
          </cell>
          <cell r="E1744">
            <v>0</v>
          </cell>
          <cell r="F1744" t="str">
            <v>UNIFORME</v>
          </cell>
          <cell r="G1744" t="str">
            <v>12 - ESTOQUE ALMOXARIFADO GERAL</v>
          </cell>
          <cell r="H1744" t="str">
            <v>Sim</v>
          </cell>
        </row>
        <row r="1745">
          <cell r="A1745" t="str">
            <v>ES27000103</v>
          </cell>
          <cell r="B1745" t="str">
            <v>BERMUDA COLEGIO SESC HELANCA FEMININO TAM G</v>
          </cell>
          <cell r="C1745" t="str">
            <v>UNID</v>
          </cell>
          <cell r="D1745">
            <v>109</v>
          </cell>
          <cell r="E1745">
            <v>2043.89</v>
          </cell>
          <cell r="F1745" t="str">
            <v>UNIFORME</v>
          </cell>
          <cell r="G1745" t="str">
            <v>12 - ESTOQUE ALMOXARIFADO GERAL</v>
          </cell>
          <cell r="H1745" t="str">
            <v>Sim</v>
          </cell>
        </row>
        <row r="1746">
          <cell r="A1746" t="str">
            <v>ES27000111</v>
          </cell>
          <cell r="B1746" t="str">
            <v>BERMUDA COLEGIO SESC MICROFIBRA UNISEX TAM 08</v>
          </cell>
          <cell r="C1746" t="str">
            <v>UNID</v>
          </cell>
          <cell r="D1746">
            <v>0</v>
          </cell>
          <cell r="E1746">
            <v>0</v>
          </cell>
          <cell r="F1746" t="str">
            <v>UNIFORME</v>
          </cell>
          <cell r="G1746" t="str">
            <v>12 - ESTOQUE ALMOXARIFADO GERAL</v>
          </cell>
          <cell r="H1746" t="str">
            <v>Sim</v>
          </cell>
        </row>
        <row r="1747">
          <cell r="A1747" t="str">
            <v>ES11000114</v>
          </cell>
          <cell r="B1747" t="str">
            <v>COLA ESCOLAR FRASCO 90 GRAMAS</v>
          </cell>
          <cell r="C1747" t="str">
            <v>UNID</v>
          </cell>
          <cell r="D1747">
            <v>1480</v>
          </cell>
          <cell r="E1747">
            <v>2694.3</v>
          </cell>
          <cell r="F1747" t="str">
            <v>MATERIAL DE ESCRITORIO</v>
          </cell>
          <cell r="G1747" t="str">
            <v>12 - ESTOQUE ALMOXARIFADO GERAL</v>
          </cell>
          <cell r="H1747" t="str">
            <v>Sim</v>
          </cell>
        </row>
        <row r="1748">
          <cell r="A1748" t="str">
            <v>ES11000045</v>
          </cell>
          <cell r="B1748" t="str">
            <v>BROCAL METALIZADO 3 GR AZUL</v>
          </cell>
          <cell r="C1748" t="str">
            <v>UNID</v>
          </cell>
          <cell r="D1748">
            <v>97</v>
          </cell>
          <cell r="E1748">
            <v>45.63</v>
          </cell>
          <cell r="F1748" t="str">
            <v>MATERIAL DE ESCRITORIO</v>
          </cell>
          <cell r="G1748" t="str">
            <v>12 - ESTOQUE ALMOXARIFADO GERAL</v>
          </cell>
          <cell r="H1748" t="str">
            <v>Sim</v>
          </cell>
        </row>
        <row r="1749">
          <cell r="A1749" t="str">
            <v>ES07000003</v>
          </cell>
          <cell r="B1749" t="str">
            <v>AGULHA PARA BORDAR DE ACO NIQUELADO NR 1 - PCTE 20 UNIDADES</v>
          </cell>
          <cell r="C1749" t="str">
            <v>UNID</v>
          </cell>
          <cell r="D1749">
            <v>79</v>
          </cell>
          <cell r="E1749">
            <v>240.95</v>
          </cell>
          <cell r="F1749" t="str">
            <v>ARTESANATO</v>
          </cell>
          <cell r="G1749" t="str">
            <v>12 - ESTOQUE ALMOXARIFADO GERAL</v>
          </cell>
          <cell r="H1749" t="str">
            <v>Sim</v>
          </cell>
        </row>
        <row r="1750">
          <cell r="A1750" t="str">
            <v>ES07000197</v>
          </cell>
          <cell r="B1750" t="str">
            <v>ELASTICO NR 30 COR BRANCA - ROLO 25 METROS</v>
          </cell>
          <cell r="C1750" t="str">
            <v>UNID</v>
          </cell>
          <cell r="D1750">
            <v>0</v>
          </cell>
          <cell r="E1750">
            <v>0</v>
          </cell>
          <cell r="F1750" t="str">
            <v>ARTESANATO</v>
          </cell>
          <cell r="G1750" t="str">
            <v>12 - ESTOQUE ALMOXARIFADO GERAL</v>
          </cell>
          <cell r="H1750" t="str">
            <v>Sim</v>
          </cell>
        </row>
        <row r="1751">
          <cell r="A1751" t="str">
            <v>ES27000130</v>
          </cell>
          <cell r="B1751" t="str">
            <v>BERMUDA UNISSEX RECREACAO / ESPORTE TAM GG</v>
          </cell>
          <cell r="C1751" t="str">
            <v>UNID</v>
          </cell>
          <cell r="D1751">
            <v>70</v>
          </cell>
          <cell r="E1751">
            <v>1991.5</v>
          </cell>
          <cell r="F1751" t="str">
            <v>UNIFORME</v>
          </cell>
          <cell r="G1751" t="str">
            <v>12 - ESTOQUE ALMOXARIFADO GERAL</v>
          </cell>
          <cell r="H1751" t="str">
            <v>Sim</v>
          </cell>
        </row>
        <row r="1752">
          <cell r="A1752" t="str">
            <v>ES21000100</v>
          </cell>
          <cell r="B1752" t="str">
            <v>PORTA CANETA E CELULAR COM CALENDARIO DEFINITIVO</v>
          </cell>
          <cell r="C1752" t="str">
            <v>UNID</v>
          </cell>
          <cell r="D1752">
            <v>189</v>
          </cell>
          <cell r="E1752">
            <v>3780</v>
          </cell>
          <cell r="F1752" t="str">
            <v>BRINDES PERSONALIZADOS</v>
          </cell>
          <cell r="G1752" t="str">
            <v>12 - ESTOQUE ALMOXARIFADO GERAL</v>
          </cell>
          <cell r="H1752" t="str">
            <v>Sim</v>
          </cell>
        </row>
        <row r="1753">
          <cell r="A1753" t="str">
            <v>ES17000087</v>
          </cell>
          <cell r="B1753" t="str">
            <v>BLOCO PAUTADO - RECICLADO - TAMANHO A6</v>
          </cell>
          <cell r="C1753" t="str">
            <v>UNID</v>
          </cell>
          <cell r="D1753">
            <v>1112</v>
          </cell>
          <cell r="E1753">
            <v>10897.6</v>
          </cell>
          <cell r="F1753" t="str">
            <v>MATERIAL GRAFICO</v>
          </cell>
          <cell r="G1753" t="str">
            <v>12 - ESTOQUE ALMOXARIFADO GERAL</v>
          </cell>
          <cell r="H1753" t="str">
            <v>Sim</v>
          </cell>
        </row>
        <row r="1754">
          <cell r="A1754" t="str">
            <v>ES12000146</v>
          </cell>
          <cell r="B1754" t="str">
            <v>BOLA DE BORRACHA MEDICINE BALL 3 KG</v>
          </cell>
          <cell r="C1754" t="str">
            <v>UNID</v>
          </cell>
          <cell r="D1754">
            <v>0</v>
          </cell>
          <cell r="E1754">
            <v>0</v>
          </cell>
          <cell r="F1754" t="str">
            <v>EQUIP E MAT ESPORTIVO</v>
          </cell>
          <cell r="G1754" t="str">
            <v>12 - ESTOQUE ALMOXARIFADO GERAL</v>
          </cell>
          <cell r="H1754" t="str">
            <v>Sim</v>
          </cell>
        </row>
        <row r="1755">
          <cell r="A1755" t="str">
            <v>ES27000844</v>
          </cell>
          <cell r="B1755" t="str">
            <v>CAMISA MALHA COLORIDA ADULTO SESC - TAM PP AO EXG</v>
          </cell>
          <cell r="C1755" t="str">
            <v>UNID</v>
          </cell>
          <cell r="D1755">
            <v>927</v>
          </cell>
          <cell r="E1755">
            <v>11392.83</v>
          </cell>
          <cell r="F1755" t="str">
            <v>UNIFORME</v>
          </cell>
          <cell r="G1755" t="str">
            <v>12 - ESTOQUE ALMOXARIFADO GERAL</v>
          </cell>
          <cell r="H1755" t="str">
            <v>Sim</v>
          </cell>
        </row>
        <row r="1756">
          <cell r="A1756" t="str">
            <v>ES12000074</v>
          </cell>
          <cell r="B1756" t="str">
            <v>PALMAR ANATOMICO - G</v>
          </cell>
          <cell r="C1756" t="str">
            <v>UNID</v>
          </cell>
          <cell r="D1756">
            <v>0</v>
          </cell>
          <cell r="E1756">
            <v>0</v>
          </cell>
          <cell r="F1756" t="str">
            <v>EQUIP E MAT ESPORTIVO</v>
          </cell>
          <cell r="G1756" t="str">
            <v>12 - ESTOQUE ALMOXARIFADO GERAL</v>
          </cell>
          <cell r="H1756" t="str">
            <v>Sim</v>
          </cell>
        </row>
        <row r="1757">
          <cell r="A1757" t="str">
            <v>ES12000208</v>
          </cell>
          <cell r="B1757" t="str">
            <v>ARCO TONIFICADOR PILATES</v>
          </cell>
          <cell r="C1757" t="str">
            <v>UNID</v>
          </cell>
          <cell r="D1757">
            <v>0</v>
          </cell>
          <cell r="E1757">
            <v>0</v>
          </cell>
          <cell r="F1757" t="str">
            <v>EQUIP E MAT ESPORTIVO</v>
          </cell>
          <cell r="G1757" t="str">
            <v>12 - ESTOQUE ALMOXARIFADO GERAL</v>
          </cell>
          <cell r="H1757" t="str">
            <v>Sim</v>
          </cell>
        </row>
        <row r="1758">
          <cell r="A1758" t="str">
            <v>ES27000023</v>
          </cell>
          <cell r="B1758" t="str">
            <v>PROTETOR DE COLCHAO CASAL SLIP - MEDIDAS 138 X 188 X 30 CM</v>
          </cell>
          <cell r="C1758" t="str">
            <v>UNID</v>
          </cell>
          <cell r="D1758">
            <v>0</v>
          </cell>
          <cell r="E1758">
            <v>0</v>
          </cell>
          <cell r="F1758" t="str">
            <v>CAMA/MESA/BANHO</v>
          </cell>
          <cell r="G1758" t="str">
            <v>12 - ESTOQUE ALMOXARIFADO GERAL</v>
          </cell>
          <cell r="H1758" t="str">
            <v>Sim</v>
          </cell>
        </row>
        <row r="1759">
          <cell r="A1759" t="str">
            <v>ES24000360</v>
          </cell>
          <cell r="B1759" t="str">
            <v>LUVA LATEX 3/4 COM ALGODAO - TAM G</v>
          </cell>
          <cell r="C1759" t="str">
            <v>PARES</v>
          </cell>
          <cell r="D1759">
            <v>0</v>
          </cell>
          <cell r="E1759">
            <v>0</v>
          </cell>
          <cell r="F1759" t="str">
            <v>EQUIP PROTECAO INDIVIDUAL(EPI)</v>
          </cell>
          <cell r="G1759" t="str">
            <v>12 - ESTOQUE ALMOXARIFADO GERAL</v>
          </cell>
          <cell r="H1759" t="str">
            <v>Sim</v>
          </cell>
        </row>
        <row r="1760">
          <cell r="A1760" t="str">
            <v>ES18000554</v>
          </cell>
          <cell r="B1760" t="str">
            <v>LIMA TIPO K NR 25 - 31 MM</v>
          </cell>
          <cell r="C1760" t="str">
            <v>PACOTE</v>
          </cell>
          <cell r="D1760">
            <v>0</v>
          </cell>
          <cell r="E1760">
            <v>0</v>
          </cell>
          <cell r="F1760" t="str">
            <v>EQUIP E MAT ODONTOLOGICO</v>
          </cell>
          <cell r="G1760" t="str">
            <v>12 - ESTOQUE ALMOXARIFADO GERAL</v>
          </cell>
          <cell r="H1760" t="str">
            <v>Sim</v>
          </cell>
        </row>
        <row r="1761">
          <cell r="A1761" t="str">
            <v>ES11000275</v>
          </cell>
          <cell r="B1761" t="str">
            <v>PAPEL FANTASIA AZUL CLARO MULTIPLO DE 10 UNIDADES</v>
          </cell>
          <cell r="C1761" t="str">
            <v>PACOTE</v>
          </cell>
          <cell r="D1761">
            <v>0</v>
          </cell>
          <cell r="E1761">
            <v>0</v>
          </cell>
          <cell r="F1761" t="str">
            <v>MATERIAL DE ESCRITORIO</v>
          </cell>
          <cell r="G1761" t="str">
            <v>12 - ESTOQUE ALMOXARIFADO GERAL</v>
          </cell>
          <cell r="H1761" t="str">
            <v>Sim</v>
          </cell>
        </row>
        <row r="1762">
          <cell r="A1762" t="str">
            <v>ES06000102</v>
          </cell>
          <cell r="B1762" t="str">
            <v>SACO PLASTICO TRANSPARENTE  20 x 30 CM PCT 100 UNIDADES</v>
          </cell>
          <cell r="C1762" t="str">
            <v>PACOTE</v>
          </cell>
          <cell r="D1762">
            <v>29</v>
          </cell>
          <cell r="E1762">
            <v>704.7</v>
          </cell>
          <cell r="F1762" t="str">
            <v>MATERIAL DESCARTAVEL COZINHA</v>
          </cell>
          <cell r="G1762" t="str">
            <v>12 - ESTOQUE ALMOXARIFADO GERAL</v>
          </cell>
          <cell r="H1762" t="str">
            <v>Sim</v>
          </cell>
        </row>
        <row r="1763">
          <cell r="A1763" t="str">
            <v>ES11000298</v>
          </cell>
          <cell r="B1763" t="str">
            <v>PAPEL SEDA AZUL CLARO MULTIPLO 10 UNIDADES</v>
          </cell>
          <cell r="C1763" t="str">
            <v>PACOTE</v>
          </cell>
          <cell r="D1763">
            <v>50</v>
          </cell>
          <cell r="E1763">
            <v>74.930000000000007</v>
          </cell>
          <cell r="F1763" t="str">
            <v>MATERIAL DE ESCRITORIO</v>
          </cell>
          <cell r="G1763" t="str">
            <v>12 - ESTOQUE ALMOXARIFADO GERAL</v>
          </cell>
          <cell r="H1763" t="str">
            <v>Sim</v>
          </cell>
        </row>
        <row r="1764">
          <cell r="A1764" t="str">
            <v>ES06000124</v>
          </cell>
          <cell r="B1764" t="str">
            <v>FACA DE MESA PONTA REDONDA INOX</v>
          </cell>
          <cell r="C1764" t="str">
            <v>UN</v>
          </cell>
          <cell r="D1764">
            <v>126</v>
          </cell>
          <cell r="E1764">
            <v>403.2</v>
          </cell>
          <cell r="F1764" t="str">
            <v>UTENSILIOS DE COZINHA</v>
          </cell>
          <cell r="G1764" t="str">
            <v>12 - ESTOQUE ALMOXARIFADO GERAL</v>
          </cell>
          <cell r="H1764" t="str">
            <v>Sim</v>
          </cell>
        </row>
        <row r="1765">
          <cell r="A1765" t="str">
            <v>ES27000606</v>
          </cell>
          <cell r="B1765" t="str">
            <v>CAMISA UNISSEX CRIAR SESC - COR AMARELO - TAM 08</v>
          </cell>
          <cell r="C1765" t="str">
            <v>UNID</v>
          </cell>
          <cell r="D1765">
            <v>0</v>
          </cell>
          <cell r="E1765">
            <v>0</v>
          </cell>
          <cell r="F1765" t="str">
            <v>UNIFORME</v>
          </cell>
          <cell r="G1765" t="str">
            <v>12 - ESTOQUE ALMOXARIFADO GERAL</v>
          </cell>
          <cell r="H1765" t="str">
            <v>Sim</v>
          </cell>
        </row>
        <row r="1766">
          <cell r="A1766" t="str">
            <v>ES07000218</v>
          </cell>
          <cell r="B1766" t="str">
            <v>FIO DE NYLON 0,35 ROLO 100 METROS</v>
          </cell>
          <cell r="C1766" t="str">
            <v>UNID</v>
          </cell>
          <cell r="D1766">
            <v>0</v>
          </cell>
          <cell r="E1766">
            <v>0</v>
          </cell>
          <cell r="F1766" t="str">
            <v>ARTESANATO</v>
          </cell>
          <cell r="G1766" t="str">
            <v>12 - ESTOQUE ALMOXARIFADO GERAL</v>
          </cell>
          <cell r="H1766" t="str">
            <v>Sim</v>
          </cell>
        </row>
        <row r="1767">
          <cell r="A1767" t="str">
            <v>ES18000229</v>
          </cell>
          <cell r="B1767" t="str">
            <v>BROCA CARBIDE AR NR 04 ESFERICA</v>
          </cell>
          <cell r="C1767" t="str">
            <v>UNID</v>
          </cell>
          <cell r="D1767">
            <v>0</v>
          </cell>
          <cell r="E1767">
            <v>0</v>
          </cell>
          <cell r="F1767" t="str">
            <v>EQUIP E MAT ODONTOLOGICO</v>
          </cell>
          <cell r="G1767" t="str">
            <v>12 - ESTOQUE ALMOXARIFADO GERAL</v>
          </cell>
          <cell r="H1767" t="str">
            <v>Sim</v>
          </cell>
        </row>
        <row r="1768">
          <cell r="A1768" t="str">
            <v>ES24000075</v>
          </cell>
          <cell r="B1768" t="str">
            <v>BOTINA DE COURO PARA ELETRICISTA - TAM 43</v>
          </cell>
          <cell r="C1768" t="str">
            <v>PARES</v>
          </cell>
          <cell r="D1768">
            <v>0</v>
          </cell>
          <cell r="E1768">
            <v>0</v>
          </cell>
          <cell r="F1768" t="str">
            <v>EQUIP PROTECAO INDIVIDUAL(EPI)</v>
          </cell>
          <cell r="G1768" t="str">
            <v>12 - ESTOQUE ALMOXARIFADO GERAL</v>
          </cell>
          <cell r="H1768" t="str">
            <v>Sim</v>
          </cell>
        </row>
        <row r="1769">
          <cell r="A1769" t="str">
            <v>ES09000856</v>
          </cell>
          <cell r="B1769" t="str">
            <v>LÂMPADA LED TUBULAR 9W T5 550MM 100V - 240V 6000K</v>
          </cell>
          <cell r="C1769" t="str">
            <v>UNID</v>
          </cell>
          <cell r="D1769">
            <v>0</v>
          </cell>
          <cell r="E1769">
            <v>0</v>
          </cell>
          <cell r="F1769" t="str">
            <v>EQUIP E MAT ELETRICO</v>
          </cell>
          <cell r="G1769" t="str">
            <v>12 - ESTOQUE ALMOXARIFADO GERAL</v>
          </cell>
          <cell r="H1769" t="str">
            <v>Sim</v>
          </cell>
        </row>
        <row r="1770">
          <cell r="A1770" t="str">
            <v>ES09000072</v>
          </cell>
          <cell r="B1770" t="str">
            <v>CABO FLEXIVEL PRETO 1,5MM 750V - ROLO 100 M</v>
          </cell>
          <cell r="C1770" t="str">
            <v>ROLO</v>
          </cell>
          <cell r="D1770">
            <v>0</v>
          </cell>
          <cell r="E1770">
            <v>0</v>
          </cell>
          <cell r="F1770" t="str">
            <v>EQUIP E MAT ELETRICO</v>
          </cell>
          <cell r="G1770" t="str">
            <v>12 - ESTOQUE ALMOXARIFADO GERAL</v>
          </cell>
          <cell r="H1770" t="str">
            <v>Sim</v>
          </cell>
        </row>
        <row r="1771">
          <cell r="A1771" t="str">
            <v>ES11000246</v>
          </cell>
          <cell r="B1771" t="str">
            <v>PAPEL COLORSET BRANCO MULTIPLO 10</v>
          </cell>
          <cell r="C1771" t="str">
            <v>PACOTE</v>
          </cell>
          <cell r="D1771">
            <v>305</v>
          </cell>
          <cell r="E1771">
            <v>2079.5500000000002</v>
          </cell>
          <cell r="F1771" t="str">
            <v>MATERIAL DE ESCRITORIO</v>
          </cell>
          <cell r="G1771" t="str">
            <v>12 - ESTOQUE ALMOXARIFADO GERAL</v>
          </cell>
          <cell r="H1771" t="str">
            <v>Sim</v>
          </cell>
        </row>
        <row r="1772">
          <cell r="A1772" t="str">
            <v>ES11000183</v>
          </cell>
          <cell r="B1772" t="str">
            <v>GIZ DE CERA ESTACA COR PRETA CX 12 UNID</v>
          </cell>
          <cell r="C1772" t="str">
            <v>UNID</v>
          </cell>
          <cell r="D1772">
            <v>111</v>
          </cell>
          <cell r="E1772">
            <v>271.95</v>
          </cell>
          <cell r="F1772" t="str">
            <v>MATERIAL DE ESCRITORIO</v>
          </cell>
          <cell r="G1772" t="str">
            <v>12 - ESTOQUE ALMOXARIFADO GERAL</v>
          </cell>
          <cell r="H1772" t="str">
            <v>Sim</v>
          </cell>
        </row>
        <row r="1773">
          <cell r="A1773" t="str">
            <v>ES11000036</v>
          </cell>
          <cell r="B1773" t="str">
            <v>BOBINA TERMICA (PAINEL DE SENHA)</v>
          </cell>
          <cell r="C1773" t="str">
            <v>UNID</v>
          </cell>
          <cell r="D1773">
            <v>0</v>
          </cell>
          <cell r="E1773">
            <v>0</v>
          </cell>
          <cell r="F1773" t="str">
            <v>MATERIAL DE ESCRITORIO</v>
          </cell>
          <cell r="G1773" t="str">
            <v>12 - ESTOQUE ALMOXARIFADO GERAL</v>
          </cell>
          <cell r="H1773" t="str">
            <v>Sim</v>
          </cell>
        </row>
        <row r="1774">
          <cell r="A1774" t="str">
            <v>ES06000011</v>
          </cell>
          <cell r="B1774" t="str">
            <v>COPO DESCARTAVEL BRANCO 200 ML PCT COM 100 UNID</v>
          </cell>
          <cell r="C1774" t="str">
            <v>PACOTE</v>
          </cell>
          <cell r="D1774">
            <v>392</v>
          </cell>
          <cell r="E1774">
            <v>1853.49</v>
          </cell>
          <cell r="F1774" t="str">
            <v>MATERIAL DESCARTAVEL COZINHA</v>
          </cell>
          <cell r="G1774" t="str">
            <v>12 - ESTOQUE ALMOXARIFADO GERAL</v>
          </cell>
          <cell r="H1774" t="str">
            <v>Sim</v>
          </cell>
        </row>
        <row r="1775">
          <cell r="A1775" t="str">
            <v>ES11000066</v>
          </cell>
          <cell r="B1775" t="str">
            <v>CANETA ESCRITA VERMELHA</v>
          </cell>
          <cell r="C1775" t="str">
            <v>UNID</v>
          </cell>
          <cell r="D1775">
            <v>7531</v>
          </cell>
          <cell r="E1775">
            <v>4167.92</v>
          </cell>
          <cell r="F1775" t="str">
            <v>MATERIAL DE ESCRITORIO</v>
          </cell>
          <cell r="G1775" t="str">
            <v>12 - ESTOQUE ALMOXARIFADO GERAL</v>
          </cell>
          <cell r="H1775" t="str">
            <v>Sim</v>
          </cell>
        </row>
        <row r="1776">
          <cell r="A1776" t="str">
            <v>ES24000286</v>
          </cell>
          <cell r="B1776" t="str">
            <v>TENIS DE SEGURANCA PRETO SEM BIQUEIRA N 45</v>
          </cell>
          <cell r="C1776" t="str">
            <v>PARES</v>
          </cell>
          <cell r="D1776">
            <v>3</v>
          </cell>
          <cell r="E1776">
            <v>177</v>
          </cell>
          <cell r="F1776" t="str">
            <v>EQUIP PROTECAO INDIVIDUAL(EPI)</v>
          </cell>
          <cell r="G1776" t="str">
            <v>12 - ESTOQUE ALMOXARIFADO GERAL</v>
          </cell>
          <cell r="H1776" t="str">
            <v>Sim</v>
          </cell>
        </row>
        <row r="1777">
          <cell r="A1777" t="str">
            <v>ES27000789</v>
          </cell>
          <cell r="B1777" t="str">
            <v>SHORT SAIA COLEGIO SESC CONTAGEM MICROFIBRA TAM 08</v>
          </cell>
          <cell r="C1777" t="str">
            <v>UNID</v>
          </cell>
          <cell r="D1777">
            <v>88</v>
          </cell>
          <cell r="E1777">
            <v>1417.6</v>
          </cell>
          <cell r="F1777" t="str">
            <v>UNIFORME</v>
          </cell>
          <cell r="G1777" t="str">
            <v>12 - ESTOQUE ALMOXARIFADO GERAL</v>
          </cell>
          <cell r="H1777" t="str">
            <v>Sim</v>
          </cell>
        </row>
        <row r="1778">
          <cell r="A1778" t="str">
            <v>ES27000162</v>
          </cell>
          <cell r="B1778" t="str">
            <v>CALCA COLEGIO SESC MICROFIBRA UNISEX TAM 12</v>
          </cell>
          <cell r="C1778" t="str">
            <v>UNID</v>
          </cell>
          <cell r="D1778">
            <v>115</v>
          </cell>
          <cell r="E1778">
            <v>2766.7</v>
          </cell>
          <cell r="F1778" t="str">
            <v>UNIFORME</v>
          </cell>
          <cell r="G1778" t="str">
            <v>12 - ESTOQUE ALMOXARIFADO GERAL</v>
          </cell>
          <cell r="H1778" t="str">
            <v>Sim</v>
          </cell>
        </row>
        <row r="1779">
          <cell r="A1779" t="str">
            <v>ES11000202</v>
          </cell>
          <cell r="B1779" t="str">
            <v>LAPIS PROFISSIONAL PRETO 2B</v>
          </cell>
          <cell r="C1779" t="str">
            <v>UNID</v>
          </cell>
          <cell r="D1779">
            <v>0</v>
          </cell>
          <cell r="E1779">
            <v>0</v>
          </cell>
          <cell r="F1779" t="str">
            <v>MATERIAL DE ESCRITORIO</v>
          </cell>
          <cell r="G1779" t="str">
            <v>12 - ESTOQUE ALMOXARIFADO GERAL</v>
          </cell>
          <cell r="H1779" t="str">
            <v>Sim</v>
          </cell>
        </row>
        <row r="1780">
          <cell r="A1780" t="str">
            <v>ES07000368</v>
          </cell>
          <cell r="B1780" t="str">
            <v>LINHA PARA BORDAR ALGODAO EGIPCIO COR ROSA PINK - 240 METROS</v>
          </cell>
          <cell r="C1780" t="str">
            <v>UNID</v>
          </cell>
          <cell r="D1780">
            <v>6</v>
          </cell>
          <cell r="E1780">
            <v>49.5</v>
          </cell>
          <cell r="F1780" t="str">
            <v>ARTESANATO</v>
          </cell>
          <cell r="G1780" t="str">
            <v>12 - ESTOQUE ALMOXARIFADO GERAL</v>
          </cell>
          <cell r="H1780" t="str">
            <v>Sim</v>
          </cell>
        </row>
        <row r="1781">
          <cell r="A1781" t="str">
            <v>ES07000078</v>
          </cell>
          <cell r="B1781" t="str">
            <v>BOTAO NYLON G 4 FUROS COR ROSA - PCTE 144 UNIDADES</v>
          </cell>
          <cell r="C1781" t="str">
            <v>PACOTE</v>
          </cell>
          <cell r="D1781">
            <v>11</v>
          </cell>
          <cell r="E1781">
            <v>189.2</v>
          </cell>
          <cell r="F1781" t="str">
            <v>ARTESANATO</v>
          </cell>
          <cell r="G1781" t="str">
            <v>12 - ESTOQUE ALMOXARIFADO GERAL</v>
          </cell>
          <cell r="H1781" t="str">
            <v>Sim</v>
          </cell>
        </row>
        <row r="1782">
          <cell r="A1782" t="str">
            <v>ES07000430</v>
          </cell>
          <cell r="B1782" t="str">
            <v>MAQUINA PARA APLICAÇÃO Nº 7 DE ILHOS BOTOES  RIBITES</v>
          </cell>
          <cell r="C1782" t="str">
            <v>UNID</v>
          </cell>
          <cell r="D1782">
            <v>6</v>
          </cell>
          <cell r="E1782">
            <v>594.9</v>
          </cell>
          <cell r="F1782" t="str">
            <v>ARTESANATO</v>
          </cell>
          <cell r="G1782" t="str">
            <v>12 - ESTOQUE ALMOXARIFADO GERAL</v>
          </cell>
          <cell r="H1782" t="str">
            <v>Sim</v>
          </cell>
        </row>
        <row r="1783">
          <cell r="A1783" t="str">
            <v>ES27000652</v>
          </cell>
          <cell r="B1783" t="str">
            <v>CAMISETA REGATA COLEGIO SESC TAM 02</v>
          </cell>
          <cell r="C1783" t="str">
            <v>UNID</v>
          </cell>
          <cell r="D1783">
            <v>0</v>
          </cell>
          <cell r="E1783">
            <v>0</v>
          </cell>
          <cell r="F1783" t="str">
            <v>UNIFORME</v>
          </cell>
          <cell r="G1783" t="str">
            <v>12 - ESTOQUE ALMOXARIFADO GERAL</v>
          </cell>
          <cell r="H1783" t="str">
            <v>Sim</v>
          </cell>
        </row>
        <row r="1784">
          <cell r="A1784" t="str">
            <v>ES27000123</v>
          </cell>
          <cell r="B1784" t="str">
            <v>BERMUDA UNISSEX MONITOR DE PISCINA TAM GG</v>
          </cell>
          <cell r="C1784" t="str">
            <v>UNID</v>
          </cell>
          <cell r="D1784">
            <v>24</v>
          </cell>
          <cell r="E1784">
            <v>704.66</v>
          </cell>
          <cell r="F1784" t="str">
            <v>UNIFORME</v>
          </cell>
          <cell r="G1784" t="str">
            <v>12 - ESTOQUE ALMOXARIFADO GERAL</v>
          </cell>
          <cell r="H1784" t="str">
            <v>Sim</v>
          </cell>
        </row>
        <row r="1785">
          <cell r="A1785" t="str">
            <v>ES09000563</v>
          </cell>
          <cell r="B1785" t="str">
            <v>TAMPA PARA CONDULTE DE ALUMINIO 3/4 TOMADA HEXAGONAL</v>
          </cell>
          <cell r="C1785" t="str">
            <v>UNID</v>
          </cell>
          <cell r="D1785">
            <v>8</v>
          </cell>
          <cell r="E1785">
            <v>37.36</v>
          </cell>
          <cell r="F1785" t="str">
            <v>EQUIP E MAT ELETRICO</v>
          </cell>
          <cell r="G1785" t="str">
            <v>12 - ESTOQUE ALMOXARIFADO GERAL</v>
          </cell>
          <cell r="H1785" t="str">
            <v>Sim</v>
          </cell>
        </row>
        <row r="1786">
          <cell r="A1786" t="str">
            <v>ES11000455</v>
          </cell>
          <cell r="B1786" t="str">
            <v>LACRE PARA MALOTE PCT 100 UNIDADES</v>
          </cell>
          <cell r="C1786" t="str">
            <v>PACOTE</v>
          </cell>
          <cell r="D1786">
            <v>366</v>
          </cell>
          <cell r="E1786">
            <v>4485</v>
          </cell>
          <cell r="F1786" t="str">
            <v>MATERIAL DE ESCRITORIO</v>
          </cell>
          <cell r="G1786" t="str">
            <v>12 - ESTOQUE ALMOXARIFADO GERAL</v>
          </cell>
          <cell r="H1786" t="str">
            <v>Sim</v>
          </cell>
        </row>
        <row r="1787">
          <cell r="A1787" t="str">
            <v>ES12000119</v>
          </cell>
          <cell r="B1787" t="str">
            <v>ANILHA OLIMPICA 20 KG</v>
          </cell>
          <cell r="C1787" t="str">
            <v>UNID</v>
          </cell>
          <cell r="D1787">
            <v>0</v>
          </cell>
          <cell r="E1787">
            <v>0</v>
          </cell>
          <cell r="F1787" t="str">
            <v>EQUIP E MAT ESPORTIVO</v>
          </cell>
          <cell r="G1787" t="str">
            <v>12 - ESTOQUE ALMOXARIFADO GERAL</v>
          </cell>
          <cell r="H1787" t="str">
            <v>Sim</v>
          </cell>
        </row>
        <row r="1788">
          <cell r="A1788" t="str">
            <v>ES09000689</v>
          </cell>
          <cell r="B1788" t="str">
            <v>MÓDULO CEGO LIZ BRANCO (57115090) - REF. TRAMONTINA LIZ OU EQUIVALENTE</v>
          </cell>
          <cell r="C1788" t="str">
            <v>UNID</v>
          </cell>
          <cell r="D1788">
            <v>0</v>
          </cell>
          <cell r="E1788">
            <v>0</v>
          </cell>
          <cell r="F1788" t="str">
            <v>EQUIP E MAT ELETRICO</v>
          </cell>
          <cell r="G1788" t="str">
            <v>12 - ESTOQUE ALMOXARIFADO GERAL</v>
          </cell>
          <cell r="H1788" t="str">
            <v>Sim</v>
          </cell>
        </row>
        <row r="1789">
          <cell r="A1789" t="str">
            <v>ES18001528</v>
          </cell>
          <cell r="B1789" t="str">
            <v>GRAU CIRURGICO 08 CM - BOBINA DE PAPEL PARA AUTOCLAVE - 100M</v>
          </cell>
          <cell r="C1789" t="str">
            <v>ROLO</v>
          </cell>
          <cell r="D1789">
            <v>1</v>
          </cell>
          <cell r="E1789">
            <v>0</v>
          </cell>
          <cell r="F1789" t="str">
            <v>EQUIP E MAT ODONTOLOGICO</v>
          </cell>
          <cell r="G1789" t="str">
            <v>12 - ESTOQUE ALMOXARIFADO GERAL</v>
          </cell>
          <cell r="H1789" t="str">
            <v>Sim</v>
          </cell>
        </row>
        <row r="1790">
          <cell r="A1790" t="str">
            <v>ES24000333</v>
          </cell>
          <cell r="B1790" t="str">
            <v>CAPACETE DE SEGURANCA AZUL</v>
          </cell>
          <cell r="C1790" t="str">
            <v>UNID</v>
          </cell>
          <cell r="D1790">
            <v>56</v>
          </cell>
          <cell r="E1790">
            <v>1680</v>
          </cell>
          <cell r="F1790" t="str">
            <v>EQUIP PROTECAO INDIVIDUAL(EPI)</v>
          </cell>
          <cell r="G1790" t="str">
            <v>12 - ESTOQUE ALMOXARIFADO GERAL</v>
          </cell>
          <cell r="H1790" t="str">
            <v>Sim</v>
          </cell>
        </row>
        <row r="1791">
          <cell r="A1791" t="str">
            <v>ES24000345</v>
          </cell>
          <cell r="B1791" t="str">
            <v>SAPATO OCUPACIONAL IMPERMEAVEL EM EVA SEM CADARCO NA COR BRANCO NR 40</v>
          </cell>
          <cell r="C1791" t="str">
            <v>PARES</v>
          </cell>
          <cell r="D1791">
            <v>10</v>
          </cell>
          <cell r="E1791">
            <v>750.5</v>
          </cell>
          <cell r="F1791" t="str">
            <v>EQUIP PROTECAO INDIVIDUAL(EPI)</v>
          </cell>
          <cell r="G1791" t="str">
            <v>12 - ESTOQUE ALMOXARIFADO GERAL</v>
          </cell>
          <cell r="H1791" t="str">
            <v>Sim</v>
          </cell>
        </row>
        <row r="1792">
          <cell r="A1792" t="str">
            <v>ES12000165</v>
          </cell>
          <cell r="B1792" t="str">
            <v>BIRUTA DE VÔLEI COM ALTURA REGULÁVEL</v>
          </cell>
          <cell r="C1792" t="str">
            <v>UNID</v>
          </cell>
          <cell r="D1792">
            <v>8</v>
          </cell>
          <cell r="E1792">
            <v>26663.040000000001</v>
          </cell>
          <cell r="F1792" t="str">
            <v>EQUIP E MAT ESPORTIVO</v>
          </cell>
          <cell r="G1792" t="str">
            <v>12 - ESTOQUE ALMOXARIFADO GERAL</v>
          </cell>
          <cell r="H1792" t="str">
            <v>Sim</v>
          </cell>
        </row>
        <row r="1793">
          <cell r="A1793" t="str">
            <v>ES11000119</v>
          </cell>
          <cell r="B1793" t="str">
            <v>ELASTICO TIPO GOMINHA, PACOTE COM 100 UNIDADES</v>
          </cell>
          <cell r="C1793" t="str">
            <v>UNID</v>
          </cell>
          <cell r="D1793">
            <v>104</v>
          </cell>
          <cell r="E1793">
            <v>311.43</v>
          </cell>
          <cell r="F1793" t="str">
            <v>MATERIAL DE ESCRITORIO</v>
          </cell>
          <cell r="G1793" t="str">
            <v>12 - ESTOQUE ALMOXARIFADO GERAL</v>
          </cell>
          <cell r="H1793" t="str">
            <v>Sim</v>
          </cell>
        </row>
        <row r="1794">
          <cell r="A1794" t="str">
            <v>ES24000107</v>
          </cell>
          <cell r="B1794" t="str">
            <v>BOTINA DE SEGURANCA PRETA ELASTICO COM BICO TIPO COMPOSITE NR 44</v>
          </cell>
          <cell r="C1794" t="str">
            <v>PARES</v>
          </cell>
          <cell r="D1794">
            <v>0</v>
          </cell>
          <cell r="E1794">
            <v>0</v>
          </cell>
          <cell r="F1794" t="str">
            <v>EQUIP PROTECAO INDIVIDUAL(EPI)</v>
          </cell>
          <cell r="G1794" t="str">
            <v>12 - ESTOQUE ALMOXARIFADO GERAL</v>
          </cell>
          <cell r="H1794" t="str">
            <v>Sim</v>
          </cell>
        </row>
        <row r="1795">
          <cell r="A1795" t="str">
            <v>ES09000702</v>
          </cell>
          <cell r="B1795" t="str">
            <v>TOMADA DUPLA 2P+T 20A 250V - EMBUTIR - COM PLACA NA COR BRANCA</v>
          </cell>
          <cell r="C1795" t="str">
            <v>UNID</v>
          </cell>
          <cell r="D1795">
            <v>15</v>
          </cell>
          <cell r="E1795">
            <v>284.85000000000002</v>
          </cell>
          <cell r="F1795" t="str">
            <v>EQUIP E MAT ELETRICO</v>
          </cell>
          <cell r="G1795" t="str">
            <v>12 - ESTOQUE ALMOXARIFADO GERAL</v>
          </cell>
          <cell r="H1795" t="str">
            <v>Sim</v>
          </cell>
        </row>
        <row r="1796">
          <cell r="A1796" t="str">
            <v>ES09000680</v>
          </cell>
          <cell r="B1796" t="str">
            <v>CONJUNTO DE 6 INTERRUPTORES SIMPLES 4X4 10A 250V EMBUTIR C/PLACA BRANCA</v>
          </cell>
          <cell r="C1796" t="str">
            <v>CJ</v>
          </cell>
          <cell r="D1796">
            <v>2</v>
          </cell>
          <cell r="E1796">
            <v>83.7</v>
          </cell>
          <cell r="F1796" t="str">
            <v>EQUIP E MAT ELETRICO</v>
          </cell>
          <cell r="G1796" t="str">
            <v>12 - ESTOQUE ALMOXARIFADO GERAL</v>
          </cell>
          <cell r="H1796" t="str">
            <v>Sim</v>
          </cell>
        </row>
        <row r="1797">
          <cell r="A1797" t="str">
            <v>ES05000542</v>
          </cell>
          <cell r="B1797" t="str">
            <v>DISCO DE CORTE METAL INOX</v>
          </cell>
          <cell r="C1797" t="str">
            <v>UNID</v>
          </cell>
          <cell r="D1797">
            <v>12</v>
          </cell>
          <cell r="E1797">
            <v>46.8</v>
          </cell>
          <cell r="F1797" t="str">
            <v>FERRAMENTAS E FERRAGENS</v>
          </cell>
          <cell r="G1797" t="str">
            <v>12 - ESTOQUE ALMOXARIFADO GERAL</v>
          </cell>
          <cell r="H1797" t="str">
            <v>Sim</v>
          </cell>
        </row>
        <row r="1798">
          <cell r="A1798" t="str">
            <v>ES27000738</v>
          </cell>
          <cell r="B1798" t="str">
            <v>JALECO SESC SAUDE COR BRANCA TAM G</v>
          </cell>
          <cell r="C1798" t="str">
            <v>UNID</v>
          </cell>
          <cell r="D1798">
            <v>0</v>
          </cell>
          <cell r="E1798">
            <v>0</v>
          </cell>
          <cell r="F1798" t="str">
            <v>UNIFORME</v>
          </cell>
          <cell r="G1798" t="str">
            <v>12 - ESTOQUE ALMOXARIFADO GERAL</v>
          </cell>
          <cell r="H1798" t="str">
            <v>Sim</v>
          </cell>
        </row>
        <row r="1799">
          <cell r="A1799" t="str">
            <v>ES24000144</v>
          </cell>
          <cell r="B1799" t="str">
            <v>CAPA DE CHUVA EM PVC FORRADA - TAM P</v>
          </cell>
          <cell r="C1799" t="str">
            <v>UNID</v>
          </cell>
          <cell r="D1799">
            <v>0</v>
          </cell>
          <cell r="E1799">
            <v>0</v>
          </cell>
          <cell r="F1799" t="str">
            <v>EQUIP PROTECAO INDIVIDUAL(EPI)</v>
          </cell>
          <cell r="G1799" t="str">
            <v>12 - ESTOQUE ALMOXARIFADO GERAL</v>
          </cell>
          <cell r="H1799" t="str">
            <v>Sim</v>
          </cell>
        </row>
        <row r="1800">
          <cell r="A1800" t="str">
            <v>ES24000231</v>
          </cell>
          <cell r="B1800" t="str">
            <v>OCULOS DE PROTECAO CONTRA IMPACTOS E RESPINGOS</v>
          </cell>
          <cell r="C1800" t="str">
            <v>UNID</v>
          </cell>
          <cell r="D1800">
            <v>0</v>
          </cell>
          <cell r="E1800">
            <v>0</v>
          </cell>
          <cell r="F1800" t="str">
            <v>EQUIP PROTECAO INDIVIDUAL(EPI)</v>
          </cell>
          <cell r="G1800" t="str">
            <v>12 - ESTOQUE ALMOXARIFADO GERAL</v>
          </cell>
          <cell r="H1800" t="str">
            <v>Sim</v>
          </cell>
        </row>
        <row r="1801">
          <cell r="A1801" t="str">
            <v>ES24000061</v>
          </cell>
          <cell r="B1801" t="str">
            <v>BOTA DE SEGURANCA NOBUCK NR 39</v>
          </cell>
          <cell r="C1801" t="str">
            <v>PARES</v>
          </cell>
          <cell r="D1801">
            <v>0</v>
          </cell>
          <cell r="E1801">
            <v>0</v>
          </cell>
          <cell r="F1801" t="str">
            <v>EQUIP PROTECAO INDIVIDUAL(EPI)</v>
          </cell>
          <cell r="G1801" t="str">
            <v>12 - ESTOQUE ALMOXARIFADO GERAL</v>
          </cell>
          <cell r="H1801" t="str">
            <v>Sim</v>
          </cell>
        </row>
        <row r="1802">
          <cell r="A1802" t="str">
            <v>ES05000004</v>
          </cell>
          <cell r="B1802" t="str">
            <v>AVENTAL DE RASPA COM MANGAS</v>
          </cell>
          <cell r="C1802" t="str">
            <v>UNID</v>
          </cell>
          <cell r="D1802">
            <v>0</v>
          </cell>
          <cell r="E1802">
            <v>0</v>
          </cell>
          <cell r="F1802" t="str">
            <v>FERRAMENTAS E FERRAGENS</v>
          </cell>
          <cell r="G1802" t="str">
            <v>12 - ESTOQUE ALMOXARIFADO GERAL</v>
          </cell>
          <cell r="H1802" t="str">
            <v>Sim</v>
          </cell>
        </row>
        <row r="1803">
          <cell r="A1803" t="str">
            <v>ES06000052</v>
          </cell>
          <cell r="B1803" t="str">
            <v>SACO DE LIXO 20 L PRETO  PCT 100 UNID</v>
          </cell>
          <cell r="C1803" t="str">
            <v>PACOTE</v>
          </cell>
          <cell r="D1803">
            <v>0</v>
          </cell>
          <cell r="E1803">
            <v>0</v>
          </cell>
          <cell r="F1803" t="str">
            <v>MATERIAL DESCARTAVEL COZINHA</v>
          </cell>
          <cell r="G1803" t="str">
            <v>12 - ESTOQUE ALMOXARIFADO GERAL</v>
          </cell>
          <cell r="H1803" t="str">
            <v>Sim</v>
          </cell>
        </row>
        <row r="1804">
          <cell r="A1804" t="str">
            <v>ES11000348</v>
          </cell>
          <cell r="B1804" t="str">
            <v>PLACA DE ISOPOR 1000 X 500 X 100 MM</v>
          </cell>
          <cell r="C1804" t="str">
            <v>UNID</v>
          </cell>
          <cell r="D1804">
            <v>24</v>
          </cell>
          <cell r="E1804">
            <v>412.08</v>
          </cell>
          <cell r="F1804" t="str">
            <v>MATERIAL DE ESCRITORIO</v>
          </cell>
          <cell r="G1804" t="str">
            <v>12 - ESTOQUE ALMOXARIFADO GERAL</v>
          </cell>
          <cell r="H1804" t="str">
            <v>Sim</v>
          </cell>
        </row>
        <row r="1805">
          <cell r="A1805" t="str">
            <v>ES09000570</v>
          </cell>
          <cell r="B1805" t="str">
            <v>TERMINAL METALICO PARA CABO 16MM OLHAL 1/4 POL - AZUL</v>
          </cell>
          <cell r="C1805" t="str">
            <v>UNID</v>
          </cell>
          <cell r="D1805">
            <v>912</v>
          </cell>
          <cell r="E1805">
            <v>1318.81</v>
          </cell>
          <cell r="F1805" t="str">
            <v>EQUIP E MAT ELETRICO</v>
          </cell>
          <cell r="G1805" t="str">
            <v>12 - ESTOQUE ALMOXARIFADO GERAL</v>
          </cell>
          <cell r="H1805" t="str">
            <v>Sim</v>
          </cell>
        </row>
        <row r="1806">
          <cell r="A1806" t="str">
            <v>ES09000531</v>
          </cell>
          <cell r="B1806" t="str">
            <v>RESISTENCIA PARA CHUVEIRO 220 V</v>
          </cell>
          <cell r="C1806" t="str">
            <v>UNID</v>
          </cell>
          <cell r="D1806">
            <v>1169</v>
          </cell>
          <cell r="E1806">
            <v>10610.4</v>
          </cell>
          <cell r="F1806" t="str">
            <v>EQUIP E MAT ELETRICO</v>
          </cell>
          <cell r="G1806" t="str">
            <v>12 - ESTOQUE ALMOXARIFADO GERAL</v>
          </cell>
          <cell r="H1806" t="str">
            <v>Sim</v>
          </cell>
        </row>
        <row r="1807">
          <cell r="A1807" t="str">
            <v>ES24000240</v>
          </cell>
          <cell r="B1807" t="str">
            <v>PROTETOR AURICULAR TIPO PLUG EM SILICONE (PAR)</v>
          </cell>
          <cell r="C1807" t="str">
            <v>UNID</v>
          </cell>
          <cell r="D1807">
            <v>0</v>
          </cell>
          <cell r="E1807">
            <v>0</v>
          </cell>
          <cell r="F1807" t="str">
            <v>EQUIP PROTECAO INDIVIDUAL(EPI)</v>
          </cell>
          <cell r="G1807" t="str">
            <v>12 - ESTOQUE ALMOXARIFADO GERAL</v>
          </cell>
          <cell r="H1807" t="str">
            <v>Sim</v>
          </cell>
        </row>
        <row r="1808">
          <cell r="A1808" t="str">
            <v>ES11000121</v>
          </cell>
          <cell r="B1808" t="str">
            <v>ENVELOPE BRANCO A4 SACO OFF SET 90G</v>
          </cell>
          <cell r="C1808" t="str">
            <v>UNID</v>
          </cell>
          <cell r="D1808">
            <v>1310</v>
          </cell>
          <cell r="E1808">
            <v>538.70000000000005</v>
          </cell>
          <cell r="F1808" t="str">
            <v>MATERIAL DE ESCRITORIO</v>
          </cell>
          <cell r="G1808" t="str">
            <v>12 - ESTOQUE ALMOXARIFADO GERAL</v>
          </cell>
          <cell r="H1808" t="str">
            <v>Sim</v>
          </cell>
        </row>
        <row r="1809">
          <cell r="A1809" t="str">
            <v>ES07000169</v>
          </cell>
          <cell r="B1809" t="str">
            <v>CONTAS DE ACRILICO TRANSPARENTE MOD CRISTAL 8MM COR LILAS- PCT 500G</v>
          </cell>
          <cell r="C1809" t="str">
            <v>PACOTE</v>
          </cell>
          <cell r="D1809">
            <v>33</v>
          </cell>
          <cell r="E1809">
            <v>466.95</v>
          </cell>
          <cell r="F1809" t="str">
            <v>ARTESANATO</v>
          </cell>
          <cell r="G1809" t="str">
            <v>12 - ESTOQUE ALMOXARIFADO GERAL</v>
          </cell>
          <cell r="H1809" t="str">
            <v>Sim</v>
          </cell>
        </row>
        <row r="1810">
          <cell r="A1810" t="str">
            <v>ES07000002</v>
          </cell>
          <cell r="B1810" t="str">
            <v>AGULHA DE MAQUINA RETA CABO FINO 1515 NR 14 - PCTE 10 UNIDADES</v>
          </cell>
          <cell r="C1810" t="str">
            <v>UNID</v>
          </cell>
          <cell r="D1810">
            <v>0</v>
          </cell>
          <cell r="E1810">
            <v>0</v>
          </cell>
          <cell r="F1810" t="str">
            <v>ARTESANATO</v>
          </cell>
          <cell r="G1810" t="str">
            <v>12 - ESTOQUE ALMOXARIFADO GERAL</v>
          </cell>
          <cell r="H1810" t="str">
            <v>Sim</v>
          </cell>
        </row>
        <row r="1811">
          <cell r="A1811" t="str">
            <v>ES07000075</v>
          </cell>
          <cell r="B1811" t="str">
            <v>BOTAO LEITOSO TIPO CAMISA 01 CM COR VERMELHA - GROSA 144 UNIDADES</v>
          </cell>
          <cell r="C1811" t="str">
            <v>PACOTE</v>
          </cell>
          <cell r="D1811">
            <v>1</v>
          </cell>
          <cell r="E1811">
            <v>13.9</v>
          </cell>
          <cell r="F1811" t="str">
            <v>ARTESANATO</v>
          </cell>
          <cell r="G1811" t="str">
            <v>12 - ESTOQUE ALMOXARIFADO GERAL</v>
          </cell>
          <cell r="H1811" t="str">
            <v>Sim</v>
          </cell>
        </row>
        <row r="1812">
          <cell r="A1812" t="str">
            <v>ES09000600</v>
          </cell>
          <cell r="B1812" t="str">
            <v>TOMADA PADRAO BRASILEIRO COMPLETA 20A 2X4</v>
          </cell>
          <cell r="C1812" t="str">
            <v>UNID</v>
          </cell>
          <cell r="D1812">
            <v>0</v>
          </cell>
          <cell r="E1812">
            <v>0</v>
          </cell>
          <cell r="F1812" t="str">
            <v>EQUIP E MAT ELETRICO</v>
          </cell>
          <cell r="G1812" t="str">
            <v>12 - ESTOQUE ALMOXARIFADO GERAL</v>
          </cell>
          <cell r="H1812" t="str">
            <v>Sim</v>
          </cell>
        </row>
        <row r="1813">
          <cell r="A1813" t="str">
            <v>ES18000720</v>
          </cell>
          <cell r="B1813" t="str">
            <v>AGULHA DESCARTAVEL ESTERIL - TAM 25 X 0,80 MM</v>
          </cell>
          <cell r="C1813" t="str">
            <v>UNID</v>
          </cell>
          <cell r="D1813">
            <v>0</v>
          </cell>
          <cell r="E1813">
            <v>0</v>
          </cell>
          <cell r="F1813" t="str">
            <v>EQUIP E MAT MEDICO</v>
          </cell>
          <cell r="G1813" t="str">
            <v>12 - ESTOQUE ALMOXARIFADO GERAL</v>
          </cell>
          <cell r="H1813" t="str">
            <v>Sim</v>
          </cell>
        </row>
        <row r="1814">
          <cell r="A1814" t="str">
            <v>ES09000213</v>
          </cell>
          <cell r="B1814" t="str">
            <v>DISJUNTOR MONOPOLAR 16A PARA TRILHO DIN</v>
          </cell>
          <cell r="C1814" t="str">
            <v>UNID</v>
          </cell>
          <cell r="D1814">
            <v>14</v>
          </cell>
          <cell r="E1814">
            <v>110.6</v>
          </cell>
          <cell r="F1814" t="str">
            <v>EQUIP E MAT ELETRICO</v>
          </cell>
          <cell r="G1814" t="str">
            <v>12 - ESTOQUE ALMOXARIFADO GERAL</v>
          </cell>
          <cell r="H1814" t="str">
            <v>Sim</v>
          </cell>
        </row>
        <row r="1815">
          <cell r="A1815" t="str">
            <v>ES12000113</v>
          </cell>
          <cell r="B1815" t="str">
            <v>ANILHA EMBORRACHADA 25 KG</v>
          </cell>
          <cell r="C1815" t="str">
            <v>UNID</v>
          </cell>
          <cell r="D1815">
            <v>0</v>
          </cell>
          <cell r="E1815">
            <v>0</v>
          </cell>
          <cell r="F1815" t="str">
            <v>EQUIP E MAT ESPORTIVO</v>
          </cell>
          <cell r="G1815" t="str">
            <v>12 - ESTOQUE ALMOXARIFADO GERAL</v>
          </cell>
          <cell r="H1815" t="str">
            <v>Sim</v>
          </cell>
        </row>
        <row r="1816">
          <cell r="A1816" t="str">
            <v>ES18000810</v>
          </cell>
          <cell r="B1816" t="str">
            <v>CAIXA PARA APARELHO ORTODONTICO</v>
          </cell>
          <cell r="C1816" t="str">
            <v>PACOTE</v>
          </cell>
          <cell r="D1816">
            <v>4</v>
          </cell>
          <cell r="E1816">
            <v>0</v>
          </cell>
          <cell r="F1816" t="str">
            <v>EQUIP E MAT ODONTOLOGICO</v>
          </cell>
          <cell r="G1816" t="str">
            <v>12 - ESTOQUE ALMOXARIFADO GERAL</v>
          </cell>
          <cell r="H1816" t="str">
            <v>Sim</v>
          </cell>
        </row>
        <row r="1817">
          <cell r="A1817" t="str">
            <v>ES24000370</v>
          </cell>
          <cell r="B1817" t="str">
            <v>TALABARTE PARA POSICIONAMENTO SIMPLES</v>
          </cell>
          <cell r="C1817" t="str">
            <v>UNID</v>
          </cell>
          <cell r="D1817">
            <v>2</v>
          </cell>
          <cell r="E1817">
            <v>404.2</v>
          </cell>
          <cell r="F1817" t="str">
            <v>EQUIP PROTECAO INDIVIDUAL(EPI)</v>
          </cell>
          <cell r="G1817" t="str">
            <v>12 - ESTOQUE ALMOXARIFADO GERAL</v>
          </cell>
          <cell r="H1817" t="str">
            <v>Sim</v>
          </cell>
        </row>
        <row r="1818">
          <cell r="A1818" t="str">
            <v>ES24000321</v>
          </cell>
          <cell r="B1818" t="str">
            <v>SAPATO OCUPACIONAL IMPERMEAVEL EM EVA SEM CADARCO NA COR PRETO NR 40</v>
          </cell>
          <cell r="C1818" t="str">
            <v>PARES</v>
          </cell>
          <cell r="D1818">
            <v>15</v>
          </cell>
          <cell r="E1818">
            <v>1144.2</v>
          </cell>
          <cell r="F1818" t="str">
            <v>EQUIP PROTECAO INDIVIDUAL(EPI)</v>
          </cell>
          <cell r="G1818" t="str">
            <v>12 - ESTOQUE ALMOXARIFADO GERAL</v>
          </cell>
          <cell r="H1818" t="str">
            <v>Sim</v>
          </cell>
        </row>
        <row r="1819">
          <cell r="A1819" t="str">
            <v>ES09000628</v>
          </cell>
          <cell r="B1819" t="str">
            <v>CABO ALTA TEMPERATURA SILICONE FIBRA - 2,5MM 200°</v>
          </cell>
          <cell r="C1819" t="str">
            <v>M</v>
          </cell>
          <cell r="D1819">
            <v>0</v>
          </cell>
          <cell r="E1819">
            <v>0</v>
          </cell>
          <cell r="F1819" t="str">
            <v>EQUIP E MAT ELETRICO</v>
          </cell>
          <cell r="G1819" t="str">
            <v>12 - ESTOQUE ALMOXARIFADO GERAL</v>
          </cell>
          <cell r="H1819" t="str">
            <v>Sim</v>
          </cell>
        </row>
        <row r="1820">
          <cell r="A1820" t="str">
            <v>ES09000477</v>
          </cell>
          <cell r="B1820" t="str">
            <v>PROTETOR PLASTICO DE TOMADA 2P+T</v>
          </cell>
          <cell r="C1820" t="str">
            <v>UNID</v>
          </cell>
          <cell r="D1820">
            <v>0</v>
          </cell>
          <cell r="E1820">
            <v>0</v>
          </cell>
          <cell r="F1820" t="str">
            <v>EQUIP E MAT ELETRICO</v>
          </cell>
          <cell r="G1820" t="str">
            <v>12 - ESTOQUE ALMOXARIFADO GERAL</v>
          </cell>
          <cell r="H1820" t="str">
            <v>Sim</v>
          </cell>
        </row>
        <row r="1821">
          <cell r="A1821" t="str">
            <v>ES27000616</v>
          </cell>
          <cell r="B1821" t="str">
            <v>CAMISA UNISSEX CRIAR SESC - COR ROXO - TAM 8</v>
          </cell>
          <cell r="C1821" t="str">
            <v>UNID</v>
          </cell>
          <cell r="D1821">
            <v>0</v>
          </cell>
          <cell r="E1821">
            <v>0</v>
          </cell>
          <cell r="F1821" t="str">
            <v>UNIFORME</v>
          </cell>
          <cell r="G1821" t="str">
            <v>12 - ESTOQUE ALMOXARIFADO GERAL</v>
          </cell>
          <cell r="H1821" t="str">
            <v>Sim</v>
          </cell>
        </row>
        <row r="1822">
          <cell r="A1822" t="str">
            <v>ES11000173</v>
          </cell>
          <cell r="B1822" t="str">
            <v>FOLHA EM EVA 600X400 PRETA LAVAVEL PACOTE COM 10 UNIDADES</v>
          </cell>
          <cell r="C1822" t="str">
            <v>PACOTE</v>
          </cell>
          <cell r="D1822">
            <v>0</v>
          </cell>
          <cell r="E1822">
            <v>0</v>
          </cell>
          <cell r="F1822" t="str">
            <v>MATERIAL DE ESCRITORIO</v>
          </cell>
          <cell r="G1822" t="str">
            <v>12 - ESTOQUE ALMOXARIFADO GERAL</v>
          </cell>
          <cell r="H1822" t="str">
            <v>Sim</v>
          </cell>
        </row>
        <row r="1823">
          <cell r="A1823" t="str">
            <v>ES11000107</v>
          </cell>
          <cell r="B1823" t="str">
            <v>CLIPES NR 8/0</v>
          </cell>
          <cell r="C1823" t="str">
            <v>UNID</v>
          </cell>
          <cell r="D1823">
            <v>0</v>
          </cell>
          <cell r="E1823">
            <v>0</v>
          </cell>
          <cell r="F1823" t="str">
            <v>MATERIAL DE ESCRITORIO</v>
          </cell>
          <cell r="G1823" t="str">
            <v>12 - ESTOQUE ALMOXARIFADO GERAL</v>
          </cell>
          <cell r="H1823" t="str">
            <v>Sim</v>
          </cell>
        </row>
        <row r="1824">
          <cell r="A1824" t="str">
            <v>ES24000137</v>
          </cell>
          <cell r="B1824" t="str">
            <v>CAMISA UNIFORME CONFORME NR-10 TAM G</v>
          </cell>
          <cell r="C1824" t="str">
            <v>UNID</v>
          </cell>
          <cell r="D1824">
            <v>0</v>
          </cell>
          <cell r="E1824">
            <v>0</v>
          </cell>
          <cell r="F1824" t="str">
            <v>EQUIP PROTECAO INDIVIDUAL(EPI)</v>
          </cell>
          <cell r="G1824" t="str">
            <v>12 - ESTOQUE ALMOXARIFADO GERAL</v>
          </cell>
          <cell r="H1824" t="str">
            <v>Sim</v>
          </cell>
        </row>
        <row r="1825">
          <cell r="A1825" t="str">
            <v>ES09000061</v>
          </cell>
          <cell r="B1825" t="str">
            <v>BOTOEIRA VERMELHA PULSANTE DE 22 MM 1NA+1NF</v>
          </cell>
          <cell r="C1825" t="str">
            <v>UNID</v>
          </cell>
          <cell r="D1825">
            <v>0</v>
          </cell>
          <cell r="E1825">
            <v>0</v>
          </cell>
          <cell r="F1825" t="str">
            <v>EQUIP E MAT ELETRICO</v>
          </cell>
          <cell r="G1825" t="str">
            <v>12 - ESTOQUE ALMOXARIFADO GERAL</v>
          </cell>
          <cell r="H1825" t="str">
            <v>Sim</v>
          </cell>
        </row>
        <row r="1826">
          <cell r="A1826" t="str">
            <v>ES05000295</v>
          </cell>
          <cell r="B1826" t="str">
            <v>REGISTRO DE GAVETA 1/2</v>
          </cell>
          <cell r="C1826" t="str">
            <v>UNID</v>
          </cell>
          <cell r="D1826">
            <v>0</v>
          </cell>
          <cell r="E1826">
            <v>0</v>
          </cell>
          <cell r="F1826" t="str">
            <v>MATERIAL CONSTRUCAO E REFORMA</v>
          </cell>
          <cell r="G1826" t="str">
            <v>12 - ESTOQUE ALMOXARIFADO GERAL</v>
          </cell>
          <cell r="H1826" t="str">
            <v>Sim</v>
          </cell>
        </row>
        <row r="1827">
          <cell r="A1827" t="str">
            <v>ES15000093</v>
          </cell>
          <cell r="B1827" t="str">
            <v>NEUTRALIZADOR DE ODORES AEROSOL 360 ML</v>
          </cell>
          <cell r="C1827" t="str">
            <v>UNID</v>
          </cell>
          <cell r="D1827">
            <v>39</v>
          </cell>
          <cell r="E1827">
            <v>375.57</v>
          </cell>
          <cell r="F1827" t="str">
            <v>EQUIP E MAT HIGIENE E LIMPEZA</v>
          </cell>
          <cell r="G1827" t="str">
            <v>12 - ESTOQUE ALMOXARIFADO GERAL</v>
          </cell>
          <cell r="H1827" t="str">
            <v>Sim</v>
          </cell>
        </row>
        <row r="1828">
          <cell r="A1828" t="str">
            <v>ES07000114</v>
          </cell>
          <cell r="B1828" t="str">
            <v>COLA GEL PARA DECOUPAGE 60ML</v>
          </cell>
          <cell r="C1828" t="str">
            <v>UNID</v>
          </cell>
          <cell r="D1828">
            <v>0</v>
          </cell>
          <cell r="E1828">
            <v>0</v>
          </cell>
          <cell r="F1828" t="str">
            <v>ARTESANATO</v>
          </cell>
          <cell r="G1828" t="str">
            <v>12 - ESTOQUE ALMOXARIFADO GERAL</v>
          </cell>
          <cell r="H1828" t="str">
            <v>Sim</v>
          </cell>
        </row>
        <row r="1829">
          <cell r="A1829" t="str">
            <v>ES07000361</v>
          </cell>
          <cell r="B1829" t="str">
            <v>LINHA PARA BORDAR ALGODAO EGIPCIO COR BEGE - 240 METROS</v>
          </cell>
          <cell r="C1829" t="str">
            <v>UNID</v>
          </cell>
          <cell r="D1829">
            <v>31</v>
          </cell>
          <cell r="E1829">
            <v>255.75</v>
          </cell>
          <cell r="F1829" t="str">
            <v>ARTESANATO</v>
          </cell>
          <cell r="G1829" t="str">
            <v>12 - ESTOQUE ALMOXARIFADO GERAL</v>
          </cell>
          <cell r="H1829" t="str">
            <v>Sim</v>
          </cell>
        </row>
        <row r="1830">
          <cell r="A1830" t="str">
            <v>ES27000060</v>
          </cell>
          <cell r="B1830" t="str">
            <v>AGASALHO COLEGIO SESC TAM 06</v>
          </cell>
          <cell r="C1830" t="str">
            <v>UNID</v>
          </cell>
          <cell r="D1830">
            <v>0</v>
          </cell>
          <cell r="E1830">
            <v>0</v>
          </cell>
          <cell r="F1830" t="str">
            <v>UNIFORME</v>
          </cell>
          <cell r="G1830" t="str">
            <v>12 - ESTOQUE ALMOXARIFADO GERAL</v>
          </cell>
          <cell r="H1830" t="str">
            <v>Sim</v>
          </cell>
        </row>
        <row r="1831">
          <cell r="A1831" t="str">
            <v>ES27000603</v>
          </cell>
          <cell r="B1831" t="str">
            <v>CAMISA UNISSEX CRIAR  SESC - COR VERMELHO - TAM 14</v>
          </cell>
          <cell r="C1831" t="str">
            <v>UNID</v>
          </cell>
          <cell r="D1831">
            <v>6</v>
          </cell>
          <cell r="E1831">
            <v>44.88</v>
          </cell>
          <cell r="F1831" t="str">
            <v>UNIFORME</v>
          </cell>
          <cell r="G1831" t="str">
            <v>12 - ESTOQUE ALMOXARIFADO GERAL</v>
          </cell>
          <cell r="H1831" t="str">
            <v>Sim</v>
          </cell>
        </row>
        <row r="1832">
          <cell r="A1832" t="str">
            <v>ES07000581</v>
          </cell>
          <cell r="B1832" t="str">
            <v>TECIDO 100% ALGODAO MINI POA ROSA COM FUNDO MARROM</v>
          </cell>
          <cell r="C1832" t="str">
            <v>M</v>
          </cell>
          <cell r="D1832">
            <v>186</v>
          </cell>
          <cell r="E1832">
            <v>1881.35</v>
          </cell>
          <cell r="F1832" t="str">
            <v>ARTESANATO</v>
          </cell>
          <cell r="G1832" t="str">
            <v>12 - ESTOQUE ALMOXARIFADO GERAL</v>
          </cell>
          <cell r="H1832" t="str">
            <v>Sim</v>
          </cell>
        </row>
        <row r="1833">
          <cell r="A1833" t="str">
            <v>ES05000504</v>
          </cell>
          <cell r="B1833" t="str">
            <v>TRINCHA 2 1/2"</v>
          </cell>
          <cell r="C1833" t="str">
            <v>UNID</v>
          </cell>
          <cell r="D1833">
            <v>0</v>
          </cell>
          <cell r="E1833">
            <v>0</v>
          </cell>
          <cell r="F1833" t="str">
            <v>TINTA E AFINS</v>
          </cell>
          <cell r="G1833" t="str">
            <v>12 - ESTOQUE ALMOXARIFADO GERAL</v>
          </cell>
          <cell r="H1833" t="str">
            <v>Sim</v>
          </cell>
        </row>
        <row r="1834">
          <cell r="A1834" t="str">
            <v>ES18000836</v>
          </cell>
          <cell r="B1834" t="str">
            <v>CIMENTO ENDODONTICO A BASE  DE RESINA</v>
          </cell>
          <cell r="C1834" t="str">
            <v>CJ</v>
          </cell>
          <cell r="D1834">
            <v>0</v>
          </cell>
          <cell r="E1834">
            <v>0</v>
          </cell>
          <cell r="F1834" t="str">
            <v>EQUIP E MAT ODONTOLOGICO</v>
          </cell>
          <cell r="G1834" t="str">
            <v>12 - ESTOQUE ALMOXARIFADO GERAL</v>
          </cell>
          <cell r="H1834" t="str">
            <v>Sim</v>
          </cell>
        </row>
        <row r="1835">
          <cell r="A1835" t="str">
            <v>ES09000220</v>
          </cell>
          <cell r="B1835" t="str">
            <v>DISJUNTOR MONOPOLAR 40A PARA TRILHO DIN</v>
          </cell>
          <cell r="C1835" t="str">
            <v>UNID</v>
          </cell>
          <cell r="D1835">
            <v>2</v>
          </cell>
          <cell r="E1835">
            <v>17.2</v>
          </cell>
          <cell r="F1835" t="str">
            <v>EQUIP E MAT ELETRICO</v>
          </cell>
          <cell r="G1835" t="str">
            <v>12 - ESTOQUE ALMOXARIFADO GERAL</v>
          </cell>
          <cell r="H1835" t="str">
            <v>Sim</v>
          </cell>
        </row>
        <row r="1836">
          <cell r="A1836" t="str">
            <v>ES09000223</v>
          </cell>
          <cell r="B1836" t="str">
            <v>DISJUNTOR MOTOR DIN TRIFASICO 25-32 A</v>
          </cell>
          <cell r="C1836" t="str">
            <v>UNID</v>
          </cell>
          <cell r="D1836">
            <v>0</v>
          </cell>
          <cell r="E1836">
            <v>0</v>
          </cell>
          <cell r="F1836" t="str">
            <v>EQUIP E MAT ELETRICO</v>
          </cell>
          <cell r="G1836" t="str">
            <v>12 - ESTOQUE ALMOXARIFADO GERAL</v>
          </cell>
          <cell r="H1836" t="str">
            <v>Sim</v>
          </cell>
        </row>
        <row r="1837">
          <cell r="A1837" t="str">
            <v>ES18001139</v>
          </cell>
          <cell r="B1837" t="str">
            <v>MASCARA DESCARTAVEL TRIPLA CAMADA</v>
          </cell>
          <cell r="C1837" t="str">
            <v>CX</v>
          </cell>
          <cell r="D1837">
            <v>1</v>
          </cell>
          <cell r="E1837">
            <v>15.24</v>
          </cell>
          <cell r="F1837" t="str">
            <v>EQUIP E MAT ODONTOLOGICO</v>
          </cell>
          <cell r="G1837" t="str">
            <v>12 - ESTOQUE ALMOXARIFADO GERAL</v>
          </cell>
          <cell r="H1837" t="str">
            <v>Sim</v>
          </cell>
        </row>
        <row r="1838">
          <cell r="A1838" t="str">
            <v>ES18000730</v>
          </cell>
          <cell r="B1838" t="str">
            <v>AGULHA GENGIVAL DESCARTAVEL  CURTA  - CX 100 UNID.</v>
          </cell>
          <cell r="C1838" t="str">
            <v>CX</v>
          </cell>
          <cell r="D1838">
            <v>1</v>
          </cell>
          <cell r="E1838">
            <v>0</v>
          </cell>
          <cell r="F1838" t="str">
            <v>EQUIP E MAT ODONTOLOGICO</v>
          </cell>
          <cell r="G1838" t="str">
            <v>12 - ESTOQUE ALMOXARIFADO GERAL</v>
          </cell>
          <cell r="H1838" t="str">
            <v>Sim</v>
          </cell>
        </row>
        <row r="1839">
          <cell r="A1839" t="str">
            <v>ES12000132</v>
          </cell>
          <cell r="B1839" t="str">
            <v>PROTETOR PARA BARRA EM EVA</v>
          </cell>
          <cell r="C1839" t="str">
            <v>UNID</v>
          </cell>
          <cell r="D1839">
            <v>14</v>
          </cell>
          <cell r="E1839">
            <v>1144.6400000000001</v>
          </cell>
          <cell r="F1839" t="str">
            <v>EQUIP E MAT ESPORTIVO</v>
          </cell>
          <cell r="G1839" t="str">
            <v>12 - ESTOQUE ALMOXARIFADO GERAL</v>
          </cell>
          <cell r="H1839" t="str">
            <v>Sim</v>
          </cell>
        </row>
        <row r="1840">
          <cell r="A1840" t="str">
            <v>ES18000989</v>
          </cell>
          <cell r="B1840" t="str">
            <v>ELETRODO INFANTIL- PEDIATRICO PARA DESFIBRILADOR EXTERNO AUTOMATICO</v>
          </cell>
          <cell r="C1840" t="str">
            <v>UNID</v>
          </cell>
          <cell r="D1840">
            <v>0</v>
          </cell>
          <cell r="E1840">
            <v>0</v>
          </cell>
          <cell r="F1840" t="str">
            <v>EQUIP E MAT MEDICO</v>
          </cell>
          <cell r="G1840" t="str">
            <v>12 - ESTOQUE ALMOXARIFADO GERAL</v>
          </cell>
          <cell r="H1840" t="str">
            <v>Sim</v>
          </cell>
        </row>
        <row r="1841">
          <cell r="A1841" t="str">
            <v>ES15000196</v>
          </cell>
          <cell r="B1841" t="str">
            <v>LIMPADOR PARA VASO SANITARIO 5 L VASOLIMP</v>
          </cell>
          <cell r="C1841" t="str">
            <v>GALAO</v>
          </cell>
          <cell r="D1841">
            <v>39</v>
          </cell>
          <cell r="E1841">
            <v>6360.9</v>
          </cell>
          <cell r="F1841" t="str">
            <v>EQUIP E MAT HIGIENE E LIMPEZA</v>
          </cell>
          <cell r="G1841" t="str">
            <v>12 - ESTOQUE ALMOXARIFADO GERAL</v>
          </cell>
          <cell r="H1841" t="str">
            <v>Sim</v>
          </cell>
        </row>
        <row r="1842">
          <cell r="A1842" t="str">
            <v>ES09000613</v>
          </cell>
          <cell r="B1842" t="str">
            <v>UNIDUT CONICO DE ALUMINIO 1"</v>
          </cell>
          <cell r="C1842" t="str">
            <v>UNID</v>
          </cell>
          <cell r="D1842">
            <v>0</v>
          </cell>
          <cell r="E1842">
            <v>0</v>
          </cell>
          <cell r="F1842" t="str">
            <v>EQUIP E MAT ELETRICO</v>
          </cell>
          <cell r="G1842" t="str">
            <v>12 - ESTOQUE ALMOXARIFADO GERAL</v>
          </cell>
          <cell r="H1842" t="str">
            <v>Sim</v>
          </cell>
        </row>
        <row r="1843">
          <cell r="A1843" t="str">
            <v>ES05000538</v>
          </cell>
          <cell r="B1843" t="str">
            <v>ADESIVO SELANTE A BASE DE POLIURETANO PU 40 COR CINZA 280G</v>
          </cell>
          <cell r="C1843" t="str">
            <v>UNID</v>
          </cell>
          <cell r="D1843">
            <v>41</v>
          </cell>
          <cell r="E1843">
            <v>2050</v>
          </cell>
          <cell r="F1843" t="str">
            <v>TINTA E AFINS</v>
          </cell>
          <cell r="G1843" t="str">
            <v>12 - ESTOQUE ALMOXARIFADO GERAL</v>
          </cell>
          <cell r="H1843" t="str">
            <v>Sim</v>
          </cell>
        </row>
        <row r="1844">
          <cell r="A1844" t="str">
            <v>ES09000706</v>
          </cell>
          <cell r="B1844" t="str">
            <v>TOMADA DE EMBUTIR 2P+T 20A + 1 INTERRUPTOR SIMPLES E PLACA 2 X 4 NA COR BRANCA</v>
          </cell>
          <cell r="C1844" t="str">
            <v>CJ</v>
          </cell>
          <cell r="D1844">
            <v>5</v>
          </cell>
          <cell r="E1844">
            <v>110</v>
          </cell>
          <cell r="F1844" t="str">
            <v>EQUIP E MAT ELETRICO</v>
          </cell>
          <cell r="G1844" t="str">
            <v>12 - ESTOQUE ALMOXARIFADO GERAL</v>
          </cell>
          <cell r="H1844" t="str">
            <v>Sim</v>
          </cell>
        </row>
        <row r="1845">
          <cell r="A1845" t="str">
            <v>ES05000561</v>
          </cell>
          <cell r="B1845" t="str">
            <v>ROLO DE TELA SINALEIRO LARANJA COM BRANCA MONOFILADA (TAPUME) 1,20 M X 50 M</v>
          </cell>
          <cell r="C1845" t="str">
            <v>UNID</v>
          </cell>
          <cell r="D1845">
            <v>6</v>
          </cell>
          <cell r="E1845">
            <v>1104</v>
          </cell>
          <cell r="F1845" t="str">
            <v>TINTA E AFINS</v>
          </cell>
          <cell r="G1845" t="str">
            <v>12 - ESTOQUE ALMOXARIFADO GERAL</v>
          </cell>
          <cell r="H1845" t="str">
            <v>Sim</v>
          </cell>
        </row>
        <row r="1846">
          <cell r="A1846" t="str">
            <v>ES11000038</v>
          </cell>
          <cell r="B1846" t="str">
            <v>BOBINA TERMICA PDV UNID</v>
          </cell>
          <cell r="C1846" t="str">
            <v>UNID</v>
          </cell>
          <cell r="D1846">
            <v>0</v>
          </cell>
          <cell r="E1846">
            <v>0</v>
          </cell>
          <cell r="F1846" t="str">
            <v>MATERIAL DE ESCRITORIO</v>
          </cell>
          <cell r="G1846" t="str">
            <v>12 - ESTOQUE ALMOXARIFADO GERAL</v>
          </cell>
          <cell r="H1846" t="str">
            <v>Sim</v>
          </cell>
        </row>
        <row r="1847">
          <cell r="A1847" t="str">
            <v>ES11000166</v>
          </cell>
          <cell r="B1847" t="str">
            <v>FOLHA EM EVA 600X400 AMARELO LAVAVEL  PACOTE COM 10 UNIDADES</v>
          </cell>
          <cell r="C1847" t="str">
            <v>PACOTE</v>
          </cell>
          <cell r="D1847">
            <v>0</v>
          </cell>
          <cell r="E1847">
            <v>0</v>
          </cell>
          <cell r="F1847" t="str">
            <v>MATERIAL DE ESCRITORIO</v>
          </cell>
          <cell r="G1847" t="str">
            <v>12 - ESTOQUE ALMOXARIFADO GERAL</v>
          </cell>
          <cell r="H1847" t="str">
            <v>Sim</v>
          </cell>
        </row>
        <row r="1848">
          <cell r="A1848" t="str">
            <v>ES11000413</v>
          </cell>
          <cell r="B1848" t="str">
            <v>TINTA GUACHE COR VIOLETA POTE 250 ML</v>
          </cell>
          <cell r="C1848" t="str">
            <v>UNID</v>
          </cell>
          <cell r="D1848">
            <v>0</v>
          </cell>
          <cell r="E1848">
            <v>0</v>
          </cell>
          <cell r="F1848" t="str">
            <v>MATERIAL DE ESCRITORIO</v>
          </cell>
          <cell r="G1848" t="str">
            <v>12 - ESTOQUE ALMOXARIFADO GERAL</v>
          </cell>
          <cell r="H1848" t="str">
            <v>Sim</v>
          </cell>
        </row>
        <row r="1849">
          <cell r="A1849" t="str">
            <v>ES27000583</v>
          </cell>
          <cell r="B1849" t="str">
            <v>CAMISA POLO VERDE OPERACIONAL - MESA BRASIL (PP ao EXG)</v>
          </cell>
          <cell r="C1849" t="str">
            <v>UNID</v>
          </cell>
          <cell r="D1849">
            <v>0</v>
          </cell>
          <cell r="E1849">
            <v>0</v>
          </cell>
          <cell r="F1849" t="str">
            <v>UNIFORME</v>
          </cell>
          <cell r="G1849" t="str">
            <v>12 - ESTOQUE ALMOXARIFADO GERAL</v>
          </cell>
          <cell r="H1849" t="str">
            <v>Sim</v>
          </cell>
        </row>
        <row r="1850">
          <cell r="A1850" t="str">
            <v>ES27000536</v>
          </cell>
          <cell r="B1850" t="str">
            <v>CAMISA SOCIAL MANGA LONGA FEMININA (PP ao EXG)</v>
          </cell>
          <cell r="C1850" t="str">
            <v>UNID</v>
          </cell>
          <cell r="D1850">
            <v>0</v>
          </cell>
          <cell r="E1850">
            <v>0</v>
          </cell>
          <cell r="F1850" t="str">
            <v>UNIFORME</v>
          </cell>
          <cell r="G1850" t="str">
            <v>12 - ESTOQUE ALMOXARIFADO GERAL</v>
          </cell>
          <cell r="H1850" t="str">
            <v>Sim</v>
          </cell>
        </row>
        <row r="1851">
          <cell r="A1851" t="str">
            <v>ES18000531</v>
          </cell>
          <cell r="B1851" t="str">
            <v>LIMA TIPO C-PILOT 25 MM NR  15</v>
          </cell>
          <cell r="C1851" t="str">
            <v>CJ</v>
          </cell>
          <cell r="D1851">
            <v>0</v>
          </cell>
          <cell r="E1851">
            <v>0</v>
          </cell>
          <cell r="F1851" t="str">
            <v>EQUIP E MAT ODONTOLOGICO</v>
          </cell>
          <cell r="G1851" t="str">
            <v>12 - ESTOQUE ALMOXARIFADO GERAL</v>
          </cell>
          <cell r="H1851" t="str">
            <v>Sim</v>
          </cell>
        </row>
        <row r="1852">
          <cell r="A1852" t="str">
            <v>ES18000800</v>
          </cell>
          <cell r="B1852" t="str">
            <v>BOLSA COM ATIVACAO DE GELO INSTANTANEO</v>
          </cell>
          <cell r="C1852" t="str">
            <v>UNID</v>
          </cell>
          <cell r="D1852">
            <v>0</v>
          </cell>
          <cell r="E1852">
            <v>0</v>
          </cell>
          <cell r="F1852" t="str">
            <v>EQUIP E MAT MEDICO</v>
          </cell>
          <cell r="G1852" t="str">
            <v>12 - ESTOQUE ALMOXARIFADO GERAL</v>
          </cell>
          <cell r="H1852" t="str">
            <v>Sim</v>
          </cell>
        </row>
        <row r="1853">
          <cell r="A1853" t="str">
            <v>ES24000083</v>
          </cell>
          <cell r="B1853" t="str">
            <v>BOTINA DE SEGURANCA PRETA COM CADARCO BICO TIPO COMPOSITE NR 40</v>
          </cell>
          <cell r="C1853" t="str">
            <v>PARES</v>
          </cell>
          <cell r="D1853">
            <v>0</v>
          </cell>
          <cell r="E1853">
            <v>0</v>
          </cell>
          <cell r="F1853" t="str">
            <v>EQUIP PROTECAO INDIVIDUAL(EPI)</v>
          </cell>
          <cell r="G1853" t="str">
            <v>12 - ESTOQUE ALMOXARIFADO GERAL</v>
          </cell>
          <cell r="H1853" t="str">
            <v>Sim</v>
          </cell>
        </row>
        <row r="1854">
          <cell r="A1854" t="str">
            <v>ES11000178</v>
          </cell>
          <cell r="B1854" t="str">
            <v>GIZ BRANCO PLASTIFICADO</v>
          </cell>
          <cell r="C1854" t="str">
            <v>UNID</v>
          </cell>
          <cell r="D1854">
            <v>0</v>
          </cell>
          <cell r="E1854">
            <v>0</v>
          </cell>
          <cell r="F1854" t="str">
            <v>MATERIAL DE ESCRITORIO</v>
          </cell>
          <cell r="G1854" t="str">
            <v>12 - ESTOQUE ALMOXARIFADO GERAL</v>
          </cell>
          <cell r="H1854" t="str">
            <v>Sim</v>
          </cell>
        </row>
        <row r="1855">
          <cell r="A1855" t="str">
            <v>ES11000171</v>
          </cell>
          <cell r="B1855" t="str">
            <v>FOLHA EM EVA 600X400 LILAS LAVAVEL PACOTE COM 10 UNIDADES</v>
          </cell>
          <cell r="C1855" t="str">
            <v>PACOTE</v>
          </cell>
          <cell r="D1855">
            <v>76</v>
          </cell>
          <cell r="E1855">
            <v>925.71</v>
          </cell>
          <cell r="F1855" t="str">
            <v>MATERIAL DE ESCRITORIO</v>
          </cell>
          <cell r="G1855" t="str">
            <v>12 - ESTOQUE ALMOXARIFADO GERAL</v>
          </cell>
          <cell r="H1855" t="str">
            <v>Sim</v>
          </cell>
        </row>
        <row r="1856">
          <cell r="A1856" t="str">
            <v>ES11000156</v>
          </cell>
          <cell r="B1856" t="str">
            <v>FITA CREPE 38 X 50</v>
          </cell>
          <cell r="C1856" t="str">
            <v>UNID</v>
          </cell>
          <cell r="D1856">
            <v>5</v>
          </cell>
          <cell r="E1856">
            <v>37.5</v>
          </cell>
          <cell r="F1856" t="str">
            <v>MATERIAL DE ESCRITORIO</v>
          </cell>
          <cell r="G1856" t="str">
            <v>12 - ESTOQUE ALMOXARIFADO GERAL</v>
          </cell>
          <cell r="H1856" t="str">
            <v>Sim</v>
          </cell>
        </row>
        <row r="1857">
          <cell r="A1857" t="str">
            <v>ES09000520</v>
          </cell>
          <cell r="B1857" t="str">
            <v>RELE FOTOCELULA 1000W - 127V</v>
          </cell>
          <cell r="C1857" t="str">
            <v>UNID</v>
          </cell>
          <cell r="D1857">
            <v>4</v>
          </cell>
          <cell r="E1857">
            <v>43.01</v>
          </cell>
          <cell r="F1857" t="str">
            <v>EQUIP E MAT ELETRICO</v>
          </cell>
          <cell r="G1857" t="str">
            <v>12 - ESTOQUE ALMOXARIFADO GERAL</v>
          </cell>
          <cell r="H1857" t="str">
            <v>Sim</v>
          </cell>
        </row>
        <row r="1858">
          <cell r="A1858" t="str">
            <v>ES24000072</v>
          </cell>
          <cell r="B1858" t="str">
            <v>BOTINA DE COURO PARA ELETRICISTA - TAM 40</v>
          </cell>
          <cell r="C1858" t="str">
            <v>PARES</v>
          </cell>
          <cell r="D1858">
            <v>1</v>
          </cell>
          <cell r="E1858">
            <v>72</v>
          </cell>
          <cell r="F1858" t="str">
            <v>EQUIP PROTECAO INDIVIDUAL(EPI)</v>
          </cell>
          <cell r="G1858" t="str">
            <v>12 - ESTOQUE ALMOXARIFADO GERAL</v>
          </cell>
          <cell r="H1858" t="str">
            <v>Sim</v>
          </cell>
        </row>
        <row r="1859">
          <cell r="A1859" t="str">
            <v>ES11000039</v>
          </cell>
          <cell r="B1859" t="str">
            <v>BOBINA TERMICA RELOGIO DE PONTO (57MM X 300MT)</v>
          </cell>
          <cell r="C1859" t="str">
            <v>UNID</v>
          </cell>
          <cell r="D1859">
            <v>8</v>
          </cell>
          <cell r="E1859">
            <v>200.45</v>
          </cell>
          <cell r="F1859" t="str">
            <v>MATERIAL DE ESCRITORIO</v>
          </cell>
          <cell r="G1859" t="str">
            <v>12 - ESTOQUE ALMOXARIFADO GERAL</v>
          </cell>
          <cell r="H1859" t="str">
            <v>Sim</v>
          </cell>
        </row>
        <row r="1860">
          <cell r="A1860" t="str">
            <v>ES12000059</v>
          </cell>
          <cell r="B1860" t="str">
            <v>JOGO DE POSTES PARA BANDEIROLAS - 04 POSTES</v>
          </cell>
          <cell r="C1860" t="str">
            <v>JOGO</v>
          </cell>
          <cell r="D1860">
            <v>0</v>
          </cell>
          <cell r="E1860">
            <v>0</v>
          </cell>
          <cell r="F1860" t="str">
            <v>EQUIP E MAT ESPORTIVO</v>
          </cell>
          <cell r="G1860" t="str">
            <v>12 - ESTOQUE ALMOXARIFADO GERAL</v>
          </cell>
          <cell r="H1860" t="str">
            <v>Sim</v>
          </cell>
        </row>
        <row r="1861">
          <cell r="A1861" t="str">
            <v>ES07000030</v>
          </cell>
          <cell r="B1861" t="str">
            <v>BALAO CANUDO COR VERMELHA PCT 50 UNIDADES</v>
          </cell>
          <cell r="C1861" t="str">
            <v>PACOTE</v>
          </cell>
          <cell r="D1861">
            <v>38</v>
          </cell>
          <cell r="E1861">
            <v>211.28</v>
          </cell>
          <cell r="F1861" t="str">
            <v>ARTESANATO</v>
          </cell>
          <cell r="G1861" t="str">
            <v>12 - ESTOQUE ALMOXARIFADO GERAL</v>
          </cell>
          <cell r="H1861" t="str">
            <v>Sim</v>
          </cell>
        </row>
        <row r="1862">
          <cell r="A1862" t="str">
            <v>ES27000636</v>
          </cell>
          <cell r="B1862" t="str">
            <v>CAMISA UNISSEX SALVA VIDAS TAM M</v>
          </cell>
          <cell r="C1862" t="str">
            <v>UNID</v>
          </cell>
          <cell r="D1862">
            <v>1</v>
          </cell>
          <cell r="E1862">
            <v>26.09</v>
          </cell>
          <cell r="F1862" t="str">
            <v>UNIFORME</v>
          </cell>
          <cell r="G1862" t="str">
            <v>12 - ESTOQUE ALMOXARIFADO GERAL</v>
          </cell>
          <cell r="H1862" t="str">
            <v>Sim</v>
          </cell>
        </row>
        <row r="1863">
          <cell r="A1863" t="str">
            <v>ES27000240</v>
          </cell>
          <cell r="B1863" t="str">
            <v>CALCA SOCIAL MASCULINO AZUL MARINHO TAM 42</v>
          </cell>
          <cell r="C1863" t="str">
            <v>UNID</v>
          </cell>
          <cell r="D1863">
            <v>0</v>
          </cell>
          <cell r="E1863">
            <v>0</v>
          </cell>
          <cell r="F1863" t="str">
            <v>UNIFORME</v>
          </cell>
          <cell r="G1863" t="str">
            <v>12 - ESTOQUE ALMOXARIFADO GERAL</v>
          </cell>
          <cell r="H1863" t="str">
            <v>Sim</v>
          </cell>
        </row>
        <row r="1864">
          <cell r="A1864" t="str">
            <v>ES27000122</v>
          </cell>
          <cell r="B1864" t="str">
            <v>BERMUDA UNISSEX MONITOR DE PISCINA TAM G</v>
          </cell>
          <cell r="C1864" t="str">
            <v>UNID</v>
          </cell>
          <cell r="D1864">
            <v>2</v>
          </cell>
          <cell r="E1864">
            <v>56.88</v>
          </cell>
          <cell r="F1864" t="str">
            <v>UNIFORME</v>
          </cell>
          <cell r="G1864" t="str">
            <v>12 - ESTOQUE ALMOXARIFADO GERAL</v>
          </cell>
          <cell r="H1864" t="str">
            <v>Sim</v>
          </cell>
        </row>
        <row r="1865">
          <cell r="A1865" t="str">
            <v>ES27000145</v>
          </cell>
          <cell r="B1865" t="str">
            <v>BLAZER MASCULINO AZUL MARINHO TAM EXG</v>
          </cell>
          <cell r="C1865" t="str">
            <v>UNID</v>
          </cell>
          <cell r="D1865">
            <v>0</v>
          </cell>
          <cell r="E1865">
            <v>0</v>
          </cell>
          <cell r="F1865" t="str">
            <v>UNIFORME</v>
          </cell>
          <cell r="G1865" t="str">
            <v>12 - ESTOQUE ALMOXARIFADO GERAL</v>
          </cell>
          <cell r="H1865" t="str">
            <v>Sim</v>
          </cell>
        </row>
        <row r="1866">
          <cell r="A1866" t="str">
            <v>ES07000064</v>
          </cell>
          <cell r="B1866" t="str">
            <v>BORDADO INGLES 45MM COR BRANCA PACOTE 13,70 METROS</v>
          </cell>
          <cell r="C1866" t="str">
            <v>UNID</v>
          </cell>
          <cell r="D1866">
            <v>66</v>
          </cell>
          <cell r="E1866">
            <v>546.4</v>
          </cell>
          <cell r="F1866" t="str">
            <v>ARTESANATO</v>
          </cell>
          <cell r="G1866" t="str">
            <v>12 - ESTOQUE ALMOXARIFADO GERAL</v>
          </cell>
          <cell r="H1866" t="str">
            <v>Sim</v>
          </cell>
        </row>
        <row r="1867">
          <cell r="A1867" t="str">
            <v>ES05000465</v>
          </cell>
          <cell r="B1867" t="str">
            <v>TINTA ACRILICA PISO CONCRETO 18 LITROS</v>
          </cell>
          <cell r="C1867" t="str">
            <v>LATA</v>
          </cell>
          <cell r="D1867">
            <v>0</v>
          </cell>
          <cell r="E1867">
            <v>0</v>
          </cell>
          <cell r="F1867" t="str">
            <v>TINTA E AFINS</v>
          </cell>
          <cell r="G1867" t="str">
            <v>12 - ESTOQUE ALMOXARIFADO GERAL</v>
          </cell>
          <cell r="H1867" t="str">
            <v>Sim</v>
          </cell>
        </row>
        <row r="1868">
          <cell r="A1868" t="str">
            <v>ES12000139</v>
          </cell>
          <cell r="B1868" t="str">
            <v>KETTLEBELL 8KG</v>
          </cell>
          <cell r="C1868" t="str">
            <v>UNID</v>
          </cell>
          <cell r="D1868">
            <v>0</v>
          </cell>
          <cell r="E1868">
            <v>0</v>
          </cell>
          <cell r="F1868" t="str">
            <v>EQUIP E MAT ESPORTIVO</v>
          </cell>
          <cell r="G1868" t="str">
            <v>12 - ESTOQUE ALMOXARIFADO GERAL</v>
          </cell>
          <cell r="H1868" t="str">
            <v>Sim</v>
          </cell>
        </row>
        <row r="1869">
          <cell r="A1869" t="str">
            <v>ES24000040</v>
          </cell>
          <cell r="B1869" t="str">
            <v>CALÇADO DE SEGURANÇATIPO PVC NR 44</v>
          </cell>
          <cell r="C1869" t="str">
            <v>PARES</v>
          </cell>
          <cell r="D1869">
            <v>4</v>
          </cell>
          <cell r="E1869">
            <v>132.6</v>
          </cell>
          <cell r="F1869" t="str">
            <v>EQUIP PROTECAO INDIVIDUAL(EPI)</v>
          </cell>
          <cell r="G1869" t="str">
            <v>12 - ESTOQUE ALMOXARIFADO GERAL</v>
          </cell>
          <cell r="H1869" t="str">
            <v>Sim</v>
          </cell>
        </row>
        <row r="1870">
          <cell r="A1870" t="str">
            <v>ES24000322</v>
          </cell>
          <cell r="B1870" t="str">
            <v>SAPATO OCUPACIONAL IMPERMEAVEL EM EVA SEM CADARCO NA COR PRETO NR 41</v>
          </cell>
          <cell r="C1870" t="str">
            <v>PARES</v>
          </cell>
          <cell r="D1870">
            <v>2</v>
          </cell>
          <cell r="E1870">
            <v>152.56</v>
          </cell>
          <cell r="F1870" t="str">
            <v>EQUIP PROTECAO INDIVIDUAL(EPI)</v>
          </cell>
          <cell r="G1870" t="str">
            <v>12 - ESTOQUE ALMOXARIFADO GERAL</v>
          </cell>
          <cell r="H1870" t="str">
            <v>Sim</v>
          </cell>
        </row>
        <row r="1871">
          <cell r="A1871" t="str">
            <v>ES24000342</v>
          </cell>
          <cell r="B1871" t="str">
            <v>SAPATO OCUPACIONAL IMPERMEAVEL EM EVA SEM CADARCO NA COR BRANCO NR 37</v>
          </cell>
          <cell r="C1871" t="str">
            <v>PARES</v>
          </cell>
          <cell r="D1871">
            <v>5</v>
          </cell>
          <cell r="E1871">
            <v>375.25</v>
          </cell>
          <cell r="F1871" t="str">
            <v>EQUIP PROTECAO INDIVIDUAL(EPI)</v>
          </cell>
          <cell r="G1871" t="str">
            <v>12 - ESTOQUE ALMOXARIFADO GERAL</v>
          </cell>
          <cell r="H1871" t="str">
            <v>Sim</v>
          </cell>
        </row>
        <row r="1872">
          <cell r="A1872" t="str">
            <v>ES12000087</v>
          </cell>
          <cell r="B1872" t="str">
            <v>REDE DE FUTEBOL SOCIETY</v>
          </cell>
          <cell r="C1872" t="str">
            <v>UNID</v>
          </cell>
          <cell r="D1872">
            <v>2</v>
          </cell>
          <cell r="E1872">
            <v>1182</v>
          </cell>
          <cell r="F1872" t="str">
            <v>EQUIP E MAT ESPORTIVO</v>
          </cell>
          <cell r="G1872" t="str">
            <v>12 - ESTOQUE ALMOXARIFADO GERAL</v>
          </cell>
          <cell r="H1872" t="str">
            <v>Sim</v>
          </cell>
        </row>
        <row r="1873">
          <cell r="A1873" t="str">
            <v>ES09000010</v>
          </cell>
          <cell r="B1873" t="str">
            <v>ABRACADEIRA GALVANIZADA TIPO D COM CUNHA 1"</v>
          </cell>
          <cell r="C1873" t="str">
            <v>UNID</v>
          </cell>
          <cell r="D1873">
            <v>0</v>
          </cell>
          <cell r="E1873">
            <v>0</v>
          </cell>
          <cell r="F1873" t="str">
            <v>EQUIP E MAT ELETRICO</v>
          </cell>
          <cell r="G1873" t="str">
            <v>12 - ESTOQUE ALMOXARIFADO GERAL</v>
          </cell>
          <cell r="H1873" t="str">
            <v>Sim</v>
          </cell>
        </row>
        <row r="1874">
          <cell r="A1874" t="str">
            <v>ES11000265</v>
          </cell>
          <cell r="B1874" t="str">
            <v>PAPEL CREPOM PRETO MULTIPLO DE 10 UNIDADES</v>
          </cell>
          <cell r="C1874" t="str">
            <v>PACOTE</v>
          </cell>
          <cell r="D1874">
            <v>17</v>
          </cell>
          <cell r="E1874">
            <v>120.7</v>
          </cell>
          <cell r="F1874" t="str">
            <v>MATERIAL DE ESCRITORIO</v>
          </cell>
          <cell r="G1874" t="str">
            <v>12 - ESTOQUE ALMOXARIFADO GERAL</v>
          </cell>
          <cell r="H1874" t="str">
            <v>Sim</v>
          </cell>
        </row>
        <row r="1875">
          <cell r="A1875" t="str">
            <v>ES14000060</v>
          </cell>
          <cell r="B1875" t="str">
            <v>TORNEIRA PARA LAVATORIO EM METAL</v>
          </cell>
          <cell r="C1875" t="str">
            <v>UNID</v>
          </cell>
          <cell r="D1875">
            <v>0</v>
          </cell>
          <cell r="E1875">
            <v>0</v>
          </cell>
          <cell r="F1875" t="str">
            <v>EQUIP E MAT HIDRAULICOS</v>
          </cell>
          <cell r="G1875" t="str">
            <v>12 - ESTOQUE ALMOXARIFADO GERAL</v>
          </cell>
          <cell r="H1875" t="str">
            <v>Sim</v>
          </cell>
        </row>
        <row r="1876">
          <cell r="A1876" t="str">
            <v>ES11000077</v>
          </cell>
          <cell r="B1876" t="str">
            <v>CANETA MARCA TEXTO AMARELA</v>
          </cell>
          <cell r="C1876" t="str">
            <v>UNID</v>
          </cell>
          <cell r="D1876">
            <v>1</v>
          </cell>
          <cell r="E1876">
            <v>1.8</v>
          </cell>
          <cell r="F1876" t="str">
            <v>MATERIAL DE ESCRITORIO</v>
          </cell>
          <cell r="G1876" t="str">
            <v>12 - ESTOQUE ALMOXARIFADO GERAL</v>
          </cell>
          <cell r="H1876" t="str">
            <v>Sim</v>
          </cell>
        </row>
        <row r="1877">
          <cell r="A1877" t="str">
            <v>ES24000085</v>
          </cell>
          <cell r="B1877" t="str">
            <v>BOTINA DE SEGURANCA PRETA COM CADARCO BICO TIPO COMPOSITE NR 42</v>
          </cell>
          <cell r="C1877" t="str">
            <v>PARES</v>
          </cell>
          <cell r="D1877">
            <v>0</v>
          </cell>
          <cell r="E1877">
            <v>0</v>
          </cell>
          <cell r="F1877" t="str">
            <v>EQUIP PROTECAO INDIVIDUAL(EPI)</v>
          </cell>
          <cell r="G1877" t="str">
            <v>12 - ESTOQUE ALMOXARIFADO GERAL</v>
          </cell>
          <cell r="H1877" t="str">
            <v>Sim</v>
          </cell>
        </row>
        <row r="1878">
          <cell r="A1878" t="str">
            <v>ES06000005</v>
          </cell>
          <cell r="B1878" t="str">
            <v>BOBINA DE SACO PLASTICO PICOTADA, 30 CM X 40CM (PEAD) - BOBINA COM 500 SACOS</v>
          </cell>
          <cell r="C1878" t="str">
            <v>UNID</v>
          </cell>
          <cell r="D1878">
            <v>0</v>
          </cell>
          <cell r="E1878">
            <v>0</v>
          </cell>
          <cell r="F1878" t="str">
            <v>MATERIAL DESCARTAVEL COZINHA</v>
          </cell>
          <cell r="G1878" t="str">
            <v>12 - ESTOQUE ALMOXARIFADO GERAL</v>
          </cell>
          <cell r="H1878" t="str">
            <v>Sim</v>
          </cell>
        </row>
        <row r="1879">
          <cell r="A1879" t="str">
            <v>ES11000147</v>
          </cell>
          <cell r="B1879" t="str">
            <v>FITA ADESIVA DUPLA FACE GELATINOSA</v>
          </cell>
          <cell r="C1879" t="str">
            <v>UNID</v>
          </cell>
          <cell r="D1879">
            <v>0</v>
          </cell>
          <cell r="E1879">
            <v>0</v>
          </cell>
          <cell r="F1879" t="str">
            <v>MATERIAL DE ESCRITORIO</v>
          </cell>
          <cell r="G1879" t="str">
            <v>12 - ESTOQUE ALMOXARIFADO GERAL</v>
          </cell>
          <cell r="H1879" t="str">
            <v>Sim</v>
          </cell>
        </row>
        <row r="1880">
          <cell r="A1880" t="str">
            <v>ES15000144</v>
          </cell>
          <cell r="B1880" t="str">
            <v>SUPORTE EM METAL PARA ROLO DE PAPEL HIGIENICO DE 300 A 500 METROS</v>
          </cell>
          <cell r="C1880" t="str">
            <v>UNID</v>
          </cell>
          <cell r="D1880">
            <v>17</v>
          </cell>
          <cell r="E1880">
            <v>599.08000000000004</v>
          </cell>
          <cell r="F1880" t="str">
            <v>EQUIP E MAT HIGIENE E LIMPEZA</v>
          </cell>
          <cell r="G1880" t="str">
            <v>12 - ESTOQUE ALMOXARIFADO GERAL</v>
          </cell>
          <cell r="H1880" t="str">
            <v>Sim</v>
          </cell>
        </row>
        <row r="1881">
          <cell r="A1881" t="str">
            <v>ES15000027</v>
          </cell>
          <cell r="B1881" t="str">
            <v>BUCHA PARA LIMPEZA FIBRA BRANCA</v>
          </cell>
          <cell r="C1881" t="str">
            <v>UNID</v>
          </cell>
          <cell r="D1881">
            <v>4979</v>
          </cell>
          <cell r="E1881">
            <v>6787.36</v>
          </cell>
          <cell r="F1881" t="str">
            <v>EQUIP E MAT HIGIENE E LIMPEZA</v>
          </cell>
          <cell r="G1881" t="str">
            <v>12 - ESTOQUE ALMOXARIFADO GERAL</v>
          </cell>
          <cell r="H1881" t="str">
            <v>Sim</v>
          </cell>
        </row>
        <row r="1882">
          <cell r="A1882" t="str">
            <v>ES15000133</v>
          </cell>
          <cell r="B1882" t="str">
            <v>SABONETE LIQUIDO PARA AS MAOS BAG 800 ML</v>
          </cell>
          <cell r="C1882" t="str">
            <v>PACOTE</v>
          </cell>
          <cell r="D1882">
            <v>24</v>
          </cell>
          <cell r="E1882">
            <v>147.6</v>
          </cell>
          <cell r="F1882" t="str">
            <v>EQUIP E MAT HIGIENE E LIMPEZA</v>
          </cell>
          <cell r="G1882" t="str">
            <v>12 - ESTOQUE ALMOXARIFADO GERAL</v>
          </cell>
          <cell r="H1882" t="str">
            <v>Sim</v>
          </cell>
        </row>
        <row r="1883">
          <cell r="A1883" t="str">
            <v>ES11000264</v>
          </cell>
          <cell r="B1883" t="str">
            <v>PAPEL CREPOM PINK MULTIPLO DE 10 UNIDADES</v>
          </cell>
          <cell r="C1883" t="str">
            <v>PACOTE</v>
          </cell>
          <cell r="D1883">
            <v>13</v>
          </cell>
          <cell r="E1883">
            <v>43.38</v>
          </cell>
          <cell r="F1883" t="str">
            <v>MATERIAL DE ESCRITORIO</v>
          </cell>
          <cell r="G1883" t="str">
            <v>12 - ESTOQUE ALMOXARIFADO GERAL</v>
          </cell>
          <cell r="H1883" t="str">
            <v>Sim</v>
          </cell>
        </row>
        <row r="1884">
          <cell r="A1884" t="str">
            <v>ES11000227</v>
          </cell>
          <cell r="B1884" t="str">
            <v>PAPEL CAMURCA VERDE PACOTE 25 FOLHAS</v>
          </cell>
          <cell r="C1884" t="str">
            <v>PACOTE</v>
          </cell>
          <cell r="D1884">
            <v>200</v>
          </cell>
          <cell r="E1884">
            <v>2472.06</v>
          </cell>
          <cell r="F1884" t="str">
            <v>MATERIAL DE ESCRITORIO</v>
          </cell>
          <cell r="G1884" t="str">
            <v>12 - ESTOQUE ALMOXARIFADO GERAL</v>
          </cell>
          <cell r="H1884" t="str">
            <v>Sim</v>
          </cell>
        </row>
        <row r="1885">
          <cell r="A1885" t="str">
            <v>ES11000144</v>
          </cell>
          <cell r="B1885" t="str">
            <v>FITA ADESIVA 12 X 10 VERMELHA</v>
          </cell>
          <cell r="C1885" t="str">
            <v>UNID</v>
          </cell>
          <cell r="D1885">
            <v>3189</v>
          </cell>
          <cell r="E1885">
            <v>1216.77</v>
          </cell>
          <cell r="F1885" t="str">
            <v>MATERIAL DE ESCRITORIO</v>
          </cell>
          <cell r="G1885" t="str">
            <v>12 - ESTOQUE ALMOXARIFADO GERAL</v>
          </cell>
          <cell r="H1885" t="str">
            <v>Sim</v>
          </cell>
        </row>
        <row r="1886">
          <cell r="A1886" t="str">
            <v>ES11000150</v>
          </cell>
          <cell r="B1886" t="str">
            <v>FITA ADESIVA PRETO SILVER TAPE 48MM X 50M</v>
          </cell>
          <cell r="C1886" t="str">
            <v>UNID</v>
          </cell>
          <cell r="D1886">
            <v>0</v>
          </cell>
          <cell r="E1886">
            <v>0</v>
          </cell>
          <cell r="F1886" t="str">
            <v>MATERIAL DE ESCRITORIO</v>
          </cell>
          <cell r="G1886" t="str">
            <v>12 - ESTOQUE ALMOXARIFADO GERAL</v>
          </cell>
          <cell r="H1886" t="str">
            <v>Sim</v>
          </cell>
        </row>
        <row r="1887">
          <cell r="A1887" t="str">
            <v>ES09000490</v>
          </cell>
          <cell r="B1887" t="str">
            <v>REATOR ELETRONICO BIVOLT 1X32W 127/220V</v>
          </cell>
          <cell r="C1887" t="str">
            <v>UNID</v>
          </cell>
          <cell r="D1887">
            <v>31</v>
          </cell>
          <cell r="E1887">
            <v>277.14</v>
          </cell>
          <cell r="F1887" t="str">
            <v>EQUIP E MAT ELETRICO</v>
          </cell>
          <cell r="G1887" t="str">
            <v>12 - ESTOQUE ALMOXARIFADO GERAL</v>
          </cell>
          <cell r="H1887" t="str">
            <v>Sim</v>
          </cell>
        </row>
        <row r="1888">
          <cell r="A1888" t="str">
            <v>ES09000621</v>
          </cell>
          <cell r="B1888" t="str">
            <v>UNIDUT RETO DE ALUMINIO 1'/2'</v>
          </cell>
          <cell r="C1888" t="str">
            <v>UNID</v>
          </cell>
          <cell r="D1888">
            <v>0</v>
          </cell>
          <cell r="E1888">
            <v>0</v>
          </cell>
          <cell r="F1888" t="str">
            <v>EQUIP E MAT ELETRICO</v>
          </cell>
          <cell r="G1888" t="str">
            <v>12 - ESTOQUE ALMOXARIFADO GERAL</v>
          </cell>
          <cell r="H1888" t="str">
            <v>Sim</v>
          </cell>
        </row>
        <row r="1889">
          <cell r="A1889" t="str">
            <v>ES09000352</v>
          </cell>
          <cell r="B1889" t="str">
            <v>LAMPADA HALOGENA 300W X 127V PALITO</v>
          </cell>
          <cell r="C1889" t="str">
            <v>UNID</v>
          </cell>
          <cell r="D1889">
            <v>0</v>
          </cell>
          <cell r="E1889">
            <v>0</v>
          </cell>
          <cell r="F1889" t="str">
            <v>EQUIP E MAT ELETRICO</v>
          </cell>
          <cell r="G1889" t="str">
            <v>12 - ESTOQUE ALMOXARIFADO GERAL</v>
          </cell>
          <cell r="H1889" t="str">
            <v>Sim</v>
          </cell>
        </row>
        <row r="1890">
          <cell r="A1890" t="str">
            <v>ES27000329</v>
          </cell>
          <cell r="B1890" t="str">
            <v>CAMISA COLEGIO SESC MANGA CURTA TAM 12</v>
          </cell>
          <cell r="C1890" t="str">
            <v>UNID</v>
          </cell>
          <cell r="D1890">
            <v>278</v>
          </cell>
          <cell r="E1890">
            <v>5261.76</v>
          </cell>
          <cell r="F1890" t="str">
            <v>UNIFORME</v>
          </cell>
          <cell r="G1890" t="str">
            <v>12 - ESTOQUE ALMOXARIFADO GERAL</v>
          </cell>
          <cell r="H1890" t="str">
            <v>Sim</v>
          </cell>
        </row>
        <row r="1891">
          <cell r="A1891" t="str">
            <v>ES12000053</v>
          </cell>
          <cell r="B1891" t="str">
            <v>HALTERES EMBORRACHADOS 6 KG</v>
          </cell>
          <cell r="C1891" t="str">
            <v>PARES</v>
          </cell>
          <cell r="D1891">
            <v>1</v>
          </cell>
          <cell r="E1891">
            <v>42</v>
          </cell>
          <cell r="F1891" t="str">
            <v>EQUIP E MAT ESPORTIVO</v>
          </cell>
          <cell r="G1891" t="str">
            <v>12 - ESTOQUE ALMOXARIFADO GERAL</v>
          </cell>
          <cell r="H1891" t="str">
            <v>Sim</v>
          </cell>
        </row>
        <row r="1892">
          <cell r="A1892" t="str">
            <v>ES07000410</v>
          </cell>
          <cell r="B1892" t="str">
            <v>LINHA PARA CROCHE COR ROSA</v>
          </cell>
          <cell r="C1892" t="str">
            <v>UNID</v>
          </cell>
          <cell r="D1892">
            <v>12</v>
          </cell>
          <cell r="E1892">
            <v>78</v>
          </cell>
          <cell r="F1892" t="str">
            <v>ARTESANATO</v>
          </cell>
          <cell r="G1892" t="str">
            <v>12 - ESTOQUE ALMOXARIFADO GERAL</v>
          </cell>
          <cell r="H1892" t="str">
            <v>Sim</v>
          </cell>
        </row>
        <row r="1893">
          <cell r="A1893" t="str">
            <v>ES27000764</v>
          </cell>
          <cell r="B1893" t="str">
            <v>JAQUETA SOCIAL MASCULINA (PP ao EXG)</v>
          </cell>
          <cell r="C1893" t="str">
            <v>UNID</v>
          </cell>
          <cell r="D1893">
            <v>0</v>
          </cell>
          <cell r="E1893">
            <v>0</v>
          </cell>
          <cell r="F1893" t="str">
            <v>UNIFORME</v>
          </cell>
          <cell r="G1893" t="str">
            <v>12 - ESTOQUE ALMOXARIFADO GERAL</v>
          </cell>
          <cell r="H1893" t="str">
            <v>Sim</v>
          </cell>
        </row>
        <row r="1894">
          <cell r="A1894" t="str">
            <v>ES27000058</v>
          </cell>
          <cell r="B1894" t="str">
            <v>AGASALHO COLEGIO SESC TAM 02</v>
          </cell>
          <cell r="C1894" t="str">
            <v>UNID</v>
          </cell>
          <cell r="D1894">
            <v>0</v>
          </cell>
          <cell r="E1894">
            <v>0</v>
          </cell>
          <cell r="F1894" t="str">
            <v>UNIFORME</v>
          </cell>
          <cell r="G1894" t="str">
            <v>12 - ESTOQUE ALMOXARIFADO GERAL</v>
          </cell>
          <cell r="H1894" t="str">
            <v>Sim</v>
          </cell>
        </row>
        <row r="1895">
          <cell r="A1895" t="str">
            <v>ES09000446</v>
          </cell>
          <cell r="B1895" t="str">
            <v>MODULO TOMADA RJ11</v>
          </cell>
          <cell r="C1895" t="str">
            <v>UNID</v>
          </cell>
          <cell r="D1895">
            <v>35</v>
          </cell>
          <cell r="E1895">
            <v>735</v>
          </cell>
          <cell r="F1895" t="str">
            <v>EQUIP E MAT ELETRICO</v>
          </cell>
          <cell r="G1895" t="str">
            <v>12 - ESTOQUE ALMOXARIFADO GERAL</v>
          </cell>
          <cell r="H1895" t="str">
            <v>Sim</v>
          </cell>
        </row>
        <row r="1896">
          <cell r="A1896" t="str">
            <v>ES07000733</v>
          </cell>
          <cell r="B1896" t="str">
            <v>NECESSAIRE PORTA OBJETO - DIMENSAO 24 X 10 X 16</v>
          </cell>
          <cell r="C1896" t="str">
            <v>UNID</v>
          </cell>
          <cell r="D1896">
            <v>25</v>
          </cell>
          <cell r="E1896">
            <v>162.5</v>
          </cell>
          <cell r="F1896" t="str">
            <v>EQUIP E MAT DECORACAO</v>
          </cell>
          <cell r="G1896" t="str">
            <v>12 - ESTOQUE ALMOXARIFADO GERAL</v>
          </cell>
          <cell r="H1896" t="str">
            <v>Sim</v>
          </cell>
        </row>
        <row r="1897">
          <cell r="A1897" t="str">
            <v>ES05000387</v>
          </cell>
          <cell r="B1897" t="str">
            <v>AGUARRAS 5 LITROS</v>
          </cell>
          <cell r="C1897" t="str">
            <v>GALAO</v>
          </cell>
          <cell r="D1897">
            <v>0</v>
          </cell>
          <cell r="E1897">
            <v>0</v>
          </cell>
          <cell r="F1897" t="str">
            <v>TINTA E AFINS</v>
          </cell>
          <cell r="G1897" t="str">
            <v>12 - ESTOQUE ALMOXARIFADO GERAL</v>
          </cell>
          <cell r="H1897" t="str">
            <v>Sim</v>
          </cell>
        </row>
        <row r="1898">
          <cell r="A1898" t="str">
            <v>ES05000419</v>
          </cell>
          <cell r="B1898" t="str">
            <v>MASSA CORRIDA ACRILICA USO EXTERNO 3,6 L</v>
          </cell>
          <cell r="C1898" t="str">
            <v>LATA</v>
          </cell>
          <cell r="D1898">
            <v>0</v>
          </cell>
          <cell r="E1898">
            <v>0</v>
          </cell>
          <cell r="F1898" t="str">
            <v>TINTA E AFINS</v>
          </cell>
          <cell r="G1898" t="str">
            <v>12 - ESTOQUE ALMOXARIFADO GERAL</v>
          </cell>
          <cell r="H1898" t="str">
            <v>Sim</v>
          </cell>
        </row>
        <row r="1899">
          <cell r="A1899" t="str">
            <v>ES12000148</v>
          </cell>
          <cell r="B1899" t="str">
            <v>BOLA DE BORRACHA MEDICINE BALL 5 KG</v>
          </cell>
          <cell r="C1899" t="str">
            <v>UNID</v>
          </cell>
          <cell r="D1899">
            <v>0</v>
          </cell>
          <cell r="E1899">
            <v>0</v>
          </cell>
          <cell r="F1899" t="str">
            <v>EQUIP E MAT ESPORTIVO</v>
          </cell>
          <cell r="G1899" t="str">
            <v>12 - ESTOQUE ALMOXARIFADO GERAL</v>
          </cell>
          <cell r="H1899" t="str">
            <v>Sim</v>
          </cell>
        </row>
        <row r="1900">
          <cell r="A1900" t="str">
            <v>ES18001319</v>
          </cell>
          <cell r="B1900" t="str">
            <v>TIRA TRANCADA DE FIBRA DE VIDRO IMPREGNADA INTERLIG CAIXA 3 UNIDADES</v>
          </cell>
          <cell r="C1900" t="str">
            <v>CX</v>
          </cell>
          <cell r="D1900">
            <v>0</v>
          </cell>
          <cell r="E1900">
            <v>0</v>
          </cell>
          <cell r="F1900" t="str">
            <v>EQUIP E MAT ODONTOLOGICO</v>
          </cell>
          <cell r="G1900" t="str">
            <v>12 - ESTOQUE ALMOXARIFADO GERAL</v>
          </cell>
          <cell r="H1900" t="str">
            <v>Sim</v>
          </cell>
        </row>
        <row r="1901">
          <cell r="A1901" t="str">
            <v>ES24000317</v>
          </cell>
          <cell r="B1901" t="str">
            <v>SAPATO OCUPACIONAL IMPERMEAVEL EM EVA SEM CADARCO NA COR PRETO NR 36</v>
          </cell>
          <cell r="C1901" t="str">
            <v>PARES</v>
          </cell>
          <cell r="D1901">
            <v>4</v>
          </cell>
          <cell r="E1901">
            <v>305.12</v>
          </cell>
          <cell r="F1901" t="str">
            <v>EQUIP PROTECAO INDIVIDUAL(EPI)</v>
          </cell>
          <cell r="G1901" t="str">
            <v>12 - ESTOQUE ALMOXARIFADO GERAL</v>
          </cell>
          <cell r="H1901" t="str">
            <v>Sim</v>
          </cell>
        </row>
        <row r="1902">
          <cell r="A1902" t="str">
            <v>ES24000117</v>
          </cell>
          <cell r="B1902" t="str">
            <v>CALCA PARA ELETRICISTA - TAM M</v>
          </cell>
          <cell r="C1902" t="str">
            <v>UNID</v>
          </cell>
          <cell r="D1902">
            <v>4</v>
          </cell>
          <cell r="E1902">
            <v>495.72</v>
          </cell>
          <cell r="F1902" t="str">
            <v>EQUIP PROTECAO INDIVIDUAL(EPI)</v>
          </cell>
          <cell r="G1902" t="str">
            <v>12 - ESTOQUE ALMOXARIFADO GERAL</v>
          </cell>
          <cell r="H1902" t="str">
            <v>Sim</v>
          </cell>
        </row>
        <row r="1903">
          <cell r="A1903" t="str">
            <v>ES24000241</v>
          </cell>
          <cell r="B1903" t="str">
            <v>PROTETOR AURICULAR TIPO CONCHA COM ARCO</v>
          </cell>
          <cell r="C1903" t="str">
            <v>PARES</v>
          </cell>
          <cell r="D1903">
            <v>7</v>
          </cell>
          <cell r="E1903">
            <v>105.42</v>
          </cell>
          <cell r="F1903" t="str">
            <v>EQUIP PROTECAO INDIVIDUAL(EPI)</v>
          </cell>
          <cell r="G1903" t="str">
            <v>12 - ESTOQUE ALMOXARIFADO GERAL</v>
          </cell>
          <cell r="H1903" t="str">
            <v>Sim</v>
          </cell>
        </row>
        <row r="1904">
          <cell r="A1904" t="str">
            <v>ES09000015</v>
          </cell>
          <cell r="B1904" t="str">
            <v>ABRACADEIRA PLASTICA 7,6 - PCT 100 UNID.</v>
          </cell>
          <cell r="C1904" t="str">
            <v>UNID</v>
          </cell>
          <cell r="D1904">
            <v>15</v>
          </cell>
          <cell r="E1904">
            <v>727.2</v>
          </cell>
          <cell r="F1904" t="str">
            <v>EQUIP E MAT ELETRICO</v>
          </cell>
          <cell r="G1904" t="str">
            <v>12 - ESTOQUE ALMOXARIFADO GERAL</v>
          </cell>
          <cell r="H1904" t="str">
            <v>Sim</v>
          </cell>
        </row>
        <row r="1905">
          <cell r="A1905" t="str">
            <v>ES14000051</v>
          </cell>
          <cell r="B1905" t="str">
            <v>TAMPA DE RALO 10 X 10</v>
          </cell>
          <cell r="C1905" t="str">
            <v>UNID</v>
          </cell>
          <cell r="D1905">
            <v>18</v>
          </cell>
          <cell r="E1905">
            <v>243</v>
          </cell>
          <cell r="F1905" t="str">
            <v>EQUIP E MAT HIDRAULICOS</v>
          </cell>
          <cell r="G1905" t="str">
            <v>12 - ESTOQUE ALMOXARIFADO GERAL</v>
          </cell>
          <cell r="H1905" t="str">
            <v>Sim</v>
          </cell>
        </row>
        <row r="1906">
          <cell r="A1906" t="str">
            <v>ES11000329</v>
          </cell>
          <cell r="B1906" t="str">
            <v>PILHA ALCALINA AA RECARREGAVEL - CARTELA COM 2 UNIDADES</v>
          </cell>
          <cell r="C1906" t="str">
            <v>UNID</v>
          </cell>
          <cell r="D1906">
            <v>0</v>
          </cell>
          <cell r="E1906">
            <v>0</v>
          </cell>
          <cell r="F1906" t="str">
            <v>MATERIAL DE ESCRITORIO</v>
          </cell>
          <cell r="G1906" t="str">
            <v>12 - ESTOQUE ALMOXARIFADO GERAL</v>
          </cell>
          <cell r="H1906" t="str">
            <v>Sim</v>
          </cell>
        </row>
        <row r="1907">
          <cell r="A1907" t="str">
            <v>ES07000082</v>
          </cell>
          <cell r="B1907" t="str">
            <v>BOTAO PARA PATCHWORK TEMA FRUTAS - CARTELA 24 UNIDADES</v>
          </cell>
          <cell r="C1907" t="str">
            <v>PACOTE</v>
          </cell>
          <cell r="D1907">
            <v>0</v>
          </cell>
          <cell r="E1907">
            <v>0</v>
          </cell>
          <cell r="F1907" t="str">
            <v>ARTESANATO</v>
          </cell>
          <cell r="G1907" t="str">
            <v>12 - ESTOQUE ALMOXARIFADO GERAL</v>
          </cell>
          <cell r="H1907" t="str">
            <v>Sim</v>
          </cell>
        </row>
        <row r="1908">
          <cell r="A1908" t="str">
            <v>ES27000535</v>
          </cell>
          <cell r="B1908" t="str">
            <v>CAMISA SOCIAL FEMININO MANGA CURTA COR BRANCA - TAM M</v>
          </cell>
          <cell r="C1908" t="str">
            <v>UNID</v>
          </cell>
          <cell r="D1908">
            <v>0</v>
          </cell>
          <cell r="E1908">
            <v>0</v>
          </cell>
          <cell r="F1908" t="str">
            <v>UNIFORME</v>
          </cell>
          <cell r="G1908" t="str">
            <v>12 - ESTOQUE ALMOXARIFADO GERAL</v>
          </cell>
          <cell r="H1908" t="str">
            <v>Sim</v>
          </cell>
        </row>
        <row r="1909">
          <cell r="A1909" t="str">
            <v>ES27000722</v>
          </cell>
          <cell r="B1909" t="str">
            <v>JALECO MASCULINO MANUTENCAO - TAM EXG ( 54 )</v>
          </cell>
          <cell r="C1909" t="str">
            <v>UNID</v>
          </cell>
          <cell r="D1909">
            <v>0</v>
          </cell>
          <cell r="E1909">
            <v>0</v>
          </cell>
          <cell r="F1909" t="str">
            <v>UNIFORME</v>
          </cell>
          <cell r="G1909" t="str">
            <v>12 - ESTOQUE ALMOXARIFADO GERAL</v>
          </cell>
          <cell r="H1909" t="str">
            <v>Sim</v>
          </cell>
        </row>
        <row r="1910">
          <cell r="A1910" t="str">
            <v>ES15000126</v>
          </cell>
          <cell r="B1910" t="str">
            <v>RODO PARA CHAO 55 A 60 CM</v>
          </cell>
          <cell r="C1910" t="str">
            <v>UNID</v>
          </cell>
          <cell r="D1910">
            <v>48</v>
          </cell>
          <cell r="E1910">
            <v>1193.8599999999999</v>
          </cell>
          <cell r="F1910" t="str">
            <v>EQUIP E MAT HIGIENE E LIMPEZA</v>
          </cell>
          <cell r="G1910" t="str">
            <v>12 - ESTOQUE ALMOXARIFADO GERAL</v>
          </cell>
          <cell r="H1910" t="str">
            <v>Sim</v>
          </cell>
        </row>
        <row r="1911">
          <cell r="A1911" t="str">
            <v>ES09000572</v>
          </cell>
          <cell r="B1911" t="str">
            <v>TERMINAL TIPO GARFO AMARELO PARA CABO 4,0</v>
          </cell>
          <cell r="C1911" t="str">
            <v>UNID</v>
          </cell>
          <cell r="D1911">
            <v>3</v>
          </cell>
          <cell r="E1911">
            <v>1.83</v>
          </cell>
          <cell r="F1911" t="str">
            <v>EQUIP E MAT ELETRICO</v>
          </cell>
          <cell r="G1911" t="str">
            <v>12 - ESTOQUE ALMOXARIFADO GERAL</v>
          </cell>
          <cell r="H1911" t="str">
            <v>Sim</v>
          </cell>
        </row>
        <row r="1912">
          <cell r="A1912" t="str">
            <v>ES11000277</v>
          </cell>
          <cell r="B1912" t="str">
            <v>PAPEL FANTASIA LARANJA MULTIPLO DE 10 UNIDADES</v>
          </cell>
          <cell r="C1912" t="str">
            <v>PACOTE</v>
          </cell>
          <cell r="D1912">
            <v>27</v>
          </cell>
          <cell r="E1912">
            <v>88.35</v>
          </cell>
          <cell r="F1912" t="str">
            <v>MATERIAL DE ESCRITORIO</v>
          </cell>
          <cell r="G1912" t="str">
            <v>12 - ESTOQUE ALMOXARIFADO GERAL</v>
          </cell>
          <cell r="H1912" t="str">
            <v>Sim</v>
          </cell>
        </row>
        <row r="1913">
          <cell r="A1913" t="str">
            <v>ES11000306</v>
          </cell>
          <cell r="B1913" t="str">
            <v>PAPEL SEDA VERDE ESCURO MULTIPLO 10 UNIDADES</v>
          </cell>
          <cell r="C1913" t="str">
            <v>PACOTE</v>
          </cell>
          <cell r="D1913">
            <v>629</v>
          </cell>
          <cell r="E1913">
            <v>66.72</v>
          </cell>
          <cell r="F1913" t="str">
            <v>MATERIAL DE ESCRITORIO</v>
          </cell>
          <cell r="G1913" t="str">
            <v>12 - ESTOQUE ALMOXARIFADO GERAL</v>
          </cell>
          <cell r="H1913" t="str">
            <v>Sim</v>
          </cell>
        </row>
        <row r="1914">
          <cell r="A1914" t="str">
            <v>ES11000220</v>
          </cell>
          <cell r="B1914" t="str">
            <v>PAPEL A4 ROSA 75 GRAMAS PCT 500 FL</v>
          </cell>
          <cell r="C1914" t="str">
            <v>UNID</v>
          </cell>
          <cell r="D1914">
            <v>48</v>
          </cell>
          <cell r="E1914">
            <v>796.47</v>
          </cell>
          <cell r="F1914" t="str">
            <v>MATERIAL DE ESCRITORIO</v>
          </cell>
          <cell r="G1914" t="str">
            <v>12 - ESTOQUE ALMOXARIFADO GERAL</v>
          </cell>
          <cell r="H1914" t="str">
            <v>Sim</v>
          </cell>
        </row>
        <row r="1915">
          <cell r="A1915" t="str">
            <v>ES09000185</v>
          </cell>
          <cell r="B1915" t="str">
            <v>CURVA PVC 45 ANTICHAMA COM ROSCA 3"</v>
          </cell>
          <cell r="C1915" t="str">
            <v>UNID</v>
          </cell>
          <cell r="D1915">
            <v>0</v>
          </cell>
          <cell r="E1915">
            <v>0</v>
          </cell>
          <cell r="F1915" t="str">
            <v>EQUIP E MAT ELETRICO</v>
          </cell>
          <cell r="G1915" t="str">
            <v>12 - ESTOQUE ALMOXARIFADO GERAL</v>
          </cell>
          <cell r="H1915" t="str">
            <v>Sim</v>
          </cell>
        </row>
        <row r="1916">
          <cell r="A1916" t="str">
            <v>ES27000793</v>
          </cell>
          <cell r="B1916" t="str">
            <v>SHORT SAIA COLEGIO SESC MICROFIBRA TAM 08</v>
          </cell>
          <cell r="C1916" t="str">
            <v>UNID</v>
          </cell>
          <cell r="D1916">
            <v>120</v>
          </cell>
          <cell r="E1916">
            <v>1895.96</v>
          </cell>
          <cell r="F1916" t="str">
            <v>UNIFORME</v>
          </cell>
          <cell r="G1916" t="str">
            <v>12 - ESTOQUE ALMOXARIFADO GERAL</v>
          </cell>
          <cell r="H1916" t="str">
            <v>Sim</v>
          </cell>
        </row>
        <row r="1917">
          <cell r="A1917" t="str">
            <v>ES17000077</v>
          </cell>
          <cell r="B1917" t="str">
            <v>PASTA ARQUIVO COM ORELHAS PARA GRAMPEAR LOGOMARCA SESC</v>
          </cell>
          <cell r="C1917" t="str">
            <v>UNID</v>
          </cell>
          <cell r="D1917">
            <v>1061</v>
          </cell>
          <cell r="E1917">
            <v>2281.15</v>
          </cell>
          <cell r="F1917" t="str">
            <v>MATERIAL GRAFICO</v>
          </cell>
          <cell r="G1917" t="str">
            <v>12 - ESTOQUE ALMOXARIFADO GERAL</v>
          </cell>
          <cell r="H1917" t="str">
            <v>Sim</v>
          </cell>
        </row>
        <row r="1918">
          <cell r="A1918" t="str">
            <v>ES21000053</v>
          </cell>
          <cell r="B1918" t="str">
            <v>BALAO DE LATEX  Nº 9 - COR AMARELO</v>
          </cell>
          <cell r="C1918" t="str">
            <v>PACOTE</v>
          </cell>
          <cell r="D1918">
            <v>71</v>
          </cell>
          <cell r="E1918">
            <v>958.5</v>
          </cell>
          <cell r="F1918" t="str">
            <v>BRINDES PERSONALIZADOS</v>
          </cell>
          <cell r="G1918" t="str">
            <v>12 - ESTOQUE ALMOXARIFADO GERAL</v>
          </cell>
          <cell r="H1918" t="str">
            <v>Sim</v>
          </cell>
        </row>
        <row r="1919">
          <cell r="A1919" t="str">
            <v>ES12000029</v>
          </cell>
          <cell r="B1919" t="str">
            <v>COLCHONETE D80 190 X 125 X 06 CM</v>
          </cell>
          <cell r="C1919" t="str">
            <v>UNID</v>
          </cell>
          <cell r="D1919">
            <v>6</v>
          </cell>
          <cell r="E1919">
            <v>1675.83</v>
          </cell>
          <cell r="F1919" t="str">
            <v>EQUIP E MAT ESPORTIVO</v>
          </cell>
          <cell r="G1919" t="str">
            <v>12 - ESTOQUE ALMOXARIFADO GERAL</v>
          </cell>
          <cell r="H1919" t="str">
            <v>Sim</v>
          </cell>
        </row>
        <row r="1920">
          <cell r="A1920" t="str">
            <v>ES24000001</v>
          </cell>
          <cell r="B1920" t="str">
            <v>AVENTAL TIPO PVC</v>
          </cell>
          <cell r="C1920" t="str">
            <v>UNID</v>
          </cell>
          <cell r="D1920">
            <v>209</v>
          </cell>
          <cell r="E1920">
            <v>3926.52</v>
          </cell>
          <cell r="F1920" t="str">
            <v>EQUIP PROTECAO INDIVIDUAL(EPI)</v>
          </cell>
          <cell r="G1920" t="str">
            <v>12 - ESTOQUE ALMOXARIFADO GERAL</v>
          </cell>
          <cell r="H1920" t="str">
            <v>Sim</v>
          </cell>
        </row>
        <row r="1921">
          <cell r="A1921" t="str">
            <v>ES07000004</v>
          </cell>
          <cell r="B1921" t="str">
            <v>AGULHA PARA BORDAR DE ACO NIQUELADO NR 2 - PCTE 20 UNIDADES</v>
          </cell>
          <cell r="C1921" t="str">
            <v>UNID</v>
          </cell>
          <cell r="D1921">
            <v>15</v>
          </cell>
          <cell r="E1921">
            <v>51</v>
          </cell>
          <cell r="F1921" t="str">
            <v>ARTESANATO</v>
          </cell>
          <cell r="G1921" t="str">
            <v>12 - ESTOQUE ALMOXARIFADO GERAL</v>
          </cell>
          <cell r="H1921" t="str">
            <v>Sim</v>
          </cell>
        </row>
        <row r="1922">
          <cell r="A1922" t="str">
            <v>ES27000556</v>
          </cell>
          <cell r="B1922" t="str">
            <v>CAMISA SOCIAL MASCULINO MANGA LONGA COR BRANCA - TAM P</v>
          </cell>
          <cell r="C1922" t="str">
            <v>UNID</v>
          </cell>
          <cell r="D1922">
            <v>3</v>
          </cell>
          <cell r="E1922">
            <v>175.85</v>
          </cell>
          <cell r="F1922" t="str">
            <v>UNIFORME</v>
          </cell>
          <cell r="G1922" t="str">
            <v>12 - ESTOQUE ALMOXARIFADO GERAL</v>
          </cell>
          <cell r="H1922" t="str">
            <v>Sim</v>
          </cell>
        </row>
        <row r="1923">
          <cell r="A1923" t="str">
            <v>ES27000539</v>
          </cell>
          <cell r="B1923" t="str">
            <v>CAMISA SOCIAL FEMININO MANGA LONGA COR BRANCA - TAM EXG</v>
          </cell>
          <cell r="C1923" t="str">
            <v>UNID</v>
          </cell>
          <cell r="D1923">
            <v>0</v>
          </cell>
          <cell r="E1923">
            <v>0</v>
          </cell>
          <cell r="F1923" t="str">
            <v>UNIFORME</v>
          </cell>
          <cell r="G1923" t="str">
            <v>12 - ESTOQUE ALMOXARIFADO GERAL</v>
          </cell>
          <cell r="H1923" t="str">
            <v>Sim</v>
          </cell>
        </row>
        <row r="1924">
          <cell r="A1924" t="str">
            <v>ES27000542</v>
          </cell>
          <cell r="B1924" t="str">
            <v>CAMISA SOCIAL FEMININO MANGA LONGA COR BRANCA - TAM M</v>
          </cell>
          <cell r="C1924" t="str">
            <v>UNID</v>
          </cell>
          <cell r="D1924">
            <v>0</v>
          </cell>
          <cell r="E1924">
            <v>0</v>
          </cell>
          <cell r="F1924" t="str">
            <v>UNIFORME</v>
          </cell>
          <cell r="G1924" t="str">
            <v>12 - ESTOQUE ALMOXARIFADO GERAL</v>
          </cell>
          <cell r="H1924" t="str">
            <v>Sim</v>
          </cell>
        </row>
        <row r="1925">
          <cell r="A1925" t="str">
            <v>ES27000818</v>
          </cell>
          <cell r="B1925" t="str">
            <v>MANTA SOLTEIRO MICROFIBRA MARFIM/CARAMELO - 1,60M X 2,20M</v>
          </cell>
          <cell r="C1925" t="str">
            <v>UNID</v>
          </cell>
          <cell r="D1925">
            <v>0</v>
          </cell>
          <cell r="E1925">
            <v>0</v>
          </cell>
          <cell r="F1925" t="str">
            <v>CAMA/MESA/BANHO</v>
          </cell>
          <cell r="G1925" t="str">
            <v>12 - ESTOQUE ALMOXARIFADO GERAL</v>
          </cell>
          <cell r="H1925" t="str">
            <v>Sim</v>
          </cell>
        </row>
        <row r="1926">
          <cell r="A1926" t="str">
            <v>ES12000142</v>
          </cell>
          <cell r="B1926" t="str">
            <v>KETTLEBELL 14KG</v>
          </cell>
          <cell r="C1926" t="str">
            <v>UNID</v>
          </cell>
          <cell r="D1926">
            <v>1</v>
          </cell>
          <cell r="E1926">
            <v>229.93</v>
          </cell>
          <cell r="F1926" t="str">
            <v>EQUIP E MAT ESPORTIVO</v>
          </cell>
          <cell r="G1926" t="str">
            <v>12 - ESTOQUE ALMOXARIFADO GERAL</v>
          </cell>
          <cell r="H1926" t="str">
            <v>Sim</v>
          </cell>
        </row>
        <row r="1927">
          <cell r="A1927" t="str">
            <v>ES12000217</v>
          </cell>
          <cell r="B1927" t="str">
            <v>COLCHONETE</v>
          </cell>
          <cell r="C1927" t="str">
            <v>UNID</v>
          </cell>
          <cell r="D1927">
            <v>57</v>
          </cell>
          <cell r="E1927">
            <v>3939.84</v>
          </cell>
          <cell r="F1927" t="str">
            <v>EQUIP E MAT ESPORTIVO</v>
          </cell>
          <cell r="G1927" t="str">
            <v>12 - ESTOQUE ALMOXARIFADO GERAL</v>
          </cell>
          <cell r="H1927" t="str">
            <v>Sim</v>
          </cell>
        </row>
        <row r="1928">
          <cell r="A1928" t="str">
            <v>ES18001264</v>
          </cell>
          <cell r="B1928" t="str">
            <v>SACO PLASTICO TRANSPARENTE 06 X 20 CM SAQUINHO DE CHUP CHUP PACOTE 1000 UNIDADES</v>
          </cell>
          <cell r="C1928" t="str">
            <v>PACOTE</v>
          </cell>
          <cell r="D1928">
            <v>0</v>
          </cell>
          <cell r="E1928">
            <v>0</v>
          </cell>
          <cell r="F1928" t="str">
            <v>EQUIP E MAT ODONTOLOGICO</v>
          </cell>
          <cell r="G1928" t="str">
            <v>12 - ESTOQUE ALMOXARIFADO GERAL</v>
          </cell>
          <cell r="H1928" t="str">
            <v>Sim</v>
          </cell>
        </row>
        <row r="1929">
          <cell r="A1929" t="str">
            <v>ES27000817</v>
          </cell>
          <cell r="B1929" t="str">
            <v>MANTA SOLTEIRO MICROFIBRA CINZA CHUMBO - 1,60M X 2,20M</v>
          </cell>
          <cell r="C1929" t="str">
            <v>UNID</v>
          </cell>
          <cell r="D1929">
            <v>0</v>
          </cell>
          <cell r="E1929">
            <v>0</v>
          </cell>
          <cell r="F1929" t="str">
            <v>CAMA/MESA/BANHO</v>
          </cell>
          <cell r="G1929" t="str">
            <v>12 - ESTOQUE ALMOXARIFADO GERAL</v>
          </cell>
          <cell r="H1929" t="str">
            <v>Sim</v>
          </cell>
        </row>
        <row r="1930">
          <cell r="A1930" t="str">
            <v>ES09000470</v>
          </cell>
          <cell r="B1930" t="str">
            <v>PLUG MACHO 2P+T PB NBR 14136 10A 250V</v>
          </cell>
          <cell r="C1930" t="str">
            <v>UNID</v>
          </cell>
          <cell r="D1930">
            <v>1</v>
          </cell>
          <cell r="E1930">
            <v>4.93</v>
          </cell>
          <cell r="F1930" t="str">
            <v>EQUIP E MAT ELETRICO</v>
          </cell>
          <cell r="G1930" t="str">
            <v>12 - ESTOQUE ALMOXARIFADO GERAL</v>
          </cell>
          <cell r="H1930" t="str">
            <v>Sim</v>
          </cell>
        </row>
        <row r="1931">
          <cell r="A1931" t="str">
            <v>ES18000813</v>
          </cell>
          <cell r="B1931" t="str">
            <v>CANUDO PLASTICO GROSSO MODELO PARA MILK SHAKE PACOTE COM 100 UNIDADES</v>
          </cell>
          <cell r="C1931" t="str">
            <v>PACOTE</v>
          </cell>
          <cell r="D1931">
            <v>10</v>
          </cell>
          <cell r="E1931">
            <v>57</v>
          </cell>
          <cell r="F1931" t="str">
            <v>EQUIP E MAT ODONTOLOGICO</v>
          </cell>
          <cell r="G1931" t="str">
            <v>12 - ESTOQUE ALMOXARIFADO GERAL</v>
          </cell>
          <cell r="H1931" t="str">
            <v>Sim</v>
          </cell>
        </row>
        <row r="1932">
          <cell r="A1932" t="str">
            <v>ES09000633</v>
          </cell>
          <cell r="B1932" t="str">
            <v>CABO FLEXIVEL AZUL 6,00MM - ROLO 100M</v>
          </cell>
          <cell r="C1932" t="str">
            <v>ROLO</v>
          </cell>
          <cell r="D1932">
            <v>0</v>
          </cell>
          <cell r="E1932">
            <v>0</v>
          </cell>
          <cell r="F1932" t="str">
            <v>EQUIP E MAT ELETRICO</v>
          </cell>
          <cell r="G1932" t="str">
            <v>12 - ESTOQUE ALMOXARIFADO GERAL</v>
          </cell>
          <cell r="H1932" t="str">
            <v>Sim</v>
          </cell>
        </row>
        <row r="1933">
          <cell r="A1933" t="str">
            <v>ES15000192</v>
          </cell>
          <cell r="B1933" t="str">
            <v>REFIL ALCOOL 70% MULTI SEPT HC</v>
          </cell>
          <cell r="C1933" t="str">
            <v>CX</v>
          </cell>
          <cell r="D1933">
            <v>104</v>
          </cell>
          <cell r="E1933">
            <v>8533.2000000000007</v>
          </cell>
          <cell r="F1933" t="str">
            <v>EQUIP E MAT HIGIENE E LIMPEZA</v>
          </cell>
          <cell r="G1933" t="str">
            <v>12 - ESTOQUE ALMOXARIFADO GERAL</v>
          </cell>
          <cell r="H1933" t="str">
            <v>Sim</v>
          </cell>
        </row>
        <row r="1934">
          <cell r="A1934" t="str">
            <v>ES09000790</v>
          </cell>
          <cell r="B1934" t="str">
            <v>LAMPADA DE SECAGEM INFRAVERMELHA 250W - 127V</v>
          </cell>
          <cell r="C1934" t="str">
            <v>UNID</v>
          </cell>
          <cell r="D1934">
            <v>2</v>
          </cell>
          <cell r="E1934">
            <v>71.2</v>
          </cell>
          <cell r="F1934" t="str">
            <v>EQUIP E MAT ELETRICO</v>
          </cell>
          <cell r="G1934" t="str">
            <v>12 - ESTOQUE ALMOXARIFADO GERAL</v>
          </cell>
          <cell r="H1934" t="str">
            <v>Sim</v>
          </cell>
        </row>
        <row r="1935">
          <cell r="A1935" t="str">
            <v>ES18001133</v>
          </cell>
          <cell r="B1935" t="str">
            <v>LUVA NITRILICA PARA PROCEDIMENTO NÃO CIRURGICO - TAM M</v>
          </cell>
          <cell r="C1935" t="str">
            <v>CX</v>
          </cell>
          <cell r="D1935">
            <v>0</v>
          </cell>
          <cell r="E1935">
            <v>0</v>
          </cell>
          <cell r="F1935" t="str">
            <v>EQUIP E MAT MEDICO</v>
          </cell>
          <cell r="G1935" t="str">
            <v>12 - ESTOQUE ALMOXARIFADO GERAL</v>
          </cell>
          <cell r="H1935" t="str">
            <v>Sim</v>
          </cell>
        </row>
        <row r="1936">
          <cell r="A1936" t="str">
            <v>ES06000036</v>
          </cell>
          <cell r="B1936" t="str">
            <v>PALITO DE CHURRASCO PCTE COM 100 UNID</v>
          </cell>
          <cell r="C1936" t="str">
            <v>UNID</v>
          </cell>
          <cell r="D1936">
            <v>0</v>
          </cell>
          <cell r="E1936">
            <v>0</v>
          </cell>
          <cell r="F1936" t="str">
            <v>MATERIAL DESCARTAVEL COZINHA</v>
          </cell>
          <cell r="G1936" t="str">
            <v>12 - ESTOQUE ALMOXARIFADO GERAL</v>
          </cell>
          <cell r="H1936" t="str">
            <v>Sim</v>
          </cell>
        </row>
        <row r="1937">
          <cell r="A1937" t="str">
            <v>ES07000116</v>
          </cell>
          <cell r="B1937" t="str">
            <v>COLA PARA EVA E ISOPOR 90 GRAMAS</v>
          </cell>
          <cell r="C1937" t="str">
            <v>UNID</v>
          </cell>
          <cell r="D1937">
            <v>0</v>
          </cell>
          <cell r="E1937">
            <v>0</v>
          </cell>
          <cell r="F1937" t="str">
            <v>ARTESANATO</v>
          </cell>
          <cell r="G1937" t="str">
            <v>12 - ESTOQUE ALMOXARIFADO GERAL</v>
          </cell>
          <cell r="H1937" t="str">
            <v>Sim</v>
          </cell>
        </row>
        <row r="1938">
          <cell r="A1938" t="str">
            <v>ES18000858</v>
          </cell>
          <cell r="B1938" t="str">
            <v>COLETOR PERFUROCORTANTE DESCARPACK 7 LITROS</v>
          </cell>
          <cell r="C1938" t="str">
            <v>UNID</v>
          </cell>
          <cell r="D1938">
            <v>0</v>
          </cell>
          <cell r="E1938">
            <v>0</v>
          </cell>
          <cell r="F1938" t="str">
            <v>EQUIP E MAT ODONTOLOGICO</v>
          </cell>
          <cell r="G1938" t="str">
            <v>12 - ESTOQUE ALMOXARIFADO GERAL</v>
          </cell>
          <cell r="H1938" t="str">
            <v>Sim</v>
          </cell>
        </row>
        <row r="1939">
          <cell r="A1939" t="str">
            <v>ES15000109</v>
          </cell>
          <cell r="B1939" t="str">
            <v>PAPEL HIGIENICO ROLO 300 METROS PACOTE COM 8 ROLOS</v>
          </cell>
          <cell r="C1939" t="str">
            <v>PACOTE</v>
          </cell>
          <cell r="D1939">
            <v>237</v>
          </cell>
          <cell r="E1939">
            <v>15428.7</v>
          </cell>
          <cell r="F1939" t="str">
            <v>EQUIP E MAT HIGIENE E LIMPEZA</v>
          </cell>
          <cell r="G1939" t="str">
            <v>12 - ESTOQUE ALMOXARIFADO GERAL</v>
          </cell>
          <cell r="H1939" t="str">
            <v>Sim</v>
          </cell>
        </row>
        <row r="1940">
          <cell r="A1940" t="str">
            <v>ES15000011</v>
          </cell>
          <cell r="B1940" t="str">
            <v>ALCOOL GEL 70%  HIGIENIZADOR DE MAOS FRASCO 500ML</v>
          </cell>
          <cell r="C1940" t="str">
            <v>UNID</v>
          </cell>
          <cell r="D1940">
            <v>1217</v>
          </cell>
          <cell r="E1940">
            <v>4846.12</v>
          </cell>
          <cell r="F1940" t="str">
            <v>EQUIP E MAT HIGIENE E LIMPEZA</v>
          </cell>
          <cell r="G1940" t="str">
            <v>12 - ESTOQUE ALMOXARIFADO GERAL</v>
          </cell>
          <cell r="H1940" t="str">
            <v>Sim</v>
          </cell>
        </row>
        <row r="1941">
          <cell r="A1941" t="str">
            <v>ES05000506</v>
          </cell>
          <cell r="B1941" t="str">
            <v>TRINCHA 3/4"</v>
          </cell>
          <cell r="C1941" t="str">
            <v>UNID</v>
          </cell>
          <cell r="D1941">
            <v>12</v>
          </cell>
          <cell r="E1941">
            <v>9.11</v>
          </cell>
          <cell r="F1941" t="str">
            <v>TINTA E AFINS</v>
          </cell>
          <cell r="G1941" t="str">
            <v>12 - ESTOQUE ALMOXARIFADO GERAL</v>
          </cell>
          <cell r="H1941" t="str">
            <v>Sim</v>
          </cell>
        </row>
        <row r="1942">
          <cell r="A1942" t="str">
            <v>ES09000576</v>
          </cell>
          <cell r="B1942" t="str">
            <v>TERMINAL TIPO PINO AZUL PARA CABO 2,5MM</v>
          </cell>
          <cell r="C1942" t="str">
            <v>UNID</v>
          </cell>
          <cell r="D1942">
            <v>42</v>
          </cell>
          <cell r="E1942">
            <v>30.5</v>
          </cell>
          <cell r="F1942" t="str">
            <v>EQUIP E MAT ELETRICO</v>
          </cell>
          <cell r="G1942" t="str">
            <v>12 - ESTOQUE ALMOXARIFADO GERAL</v>
          </cell>
          <cell r="H1942" t="str">
            <v>Sim</v>
          </cell>
        </row>
        <row r="1943">
          <cell r="A1943" t="str">
            <v>ES15000001</v>
          </cell>
          <cell r="B1943" t="str">
            <v>AGUA SANITARIA (HIPOCLORITO DE SODIO A 2%) - BOMBONA DE 5 LITROS</v>
          </cell>
          <cell r="C1943" t="str">
            <v>GALAO</v>
          </cell>
          <cell r="D1943">
            <v>317</v>
          </cell>
          <cell r="E1943">
            <v>3339.41</v>
          </cell>
          <cell r="F1943" t="str">
            <v>EQUIP E MAT HIGIENE E LIMPEZA</v>
          </cell>
          <cell r="G1943" t="str">
            <v>12 - ESTOQUE ALMOXARIFADO GERAL</v>
          </cell>
          <cell r="H1943" t="str">
            <v>Sim</v>
          </cell>
        </row>
        <row r="1944">
          <cell r="A1944" t="str">
            <v>ES15000100</v>
          </cell>
          <cell r="B1944" t="str">
            <v>PANO DE CHAO ALVEJADO</v>
          </cell>
          <cell r="C1944" t="str">
            <v>UNID</v>
          </cell>
          <cell r="D1944">
            <v>5713</v>
          </cell>
          <cell r="E1944">
            <v>18921.849999999999</v>
          </cell>
          <cell r="F1944" t="str">
            <v>EQUIP E MAT HIGIENE E LIMPEZA</v>
          </cell>
          <cell r="G1944" t="str">
            <v>12 - ESTOQUE ALMOXARIFADO GERAL</v>
          </cell>
          <cell r="H1944" t="str">
            <v>Sim</v>
          </cell>
        </row>
        <row r="1945">
          <cell r="A1945" t="str">
            <v>ES15000074</v>
          </cell>
          <cell r="B1945" t="str">
            <v>FLANELA LARANJA MEDIA 38 X 58 CM</v>
          </cell>
          <cell r="C1945" t="str">
            <v>UNID</v>
          </cell>
          <cell r="D1945">
            <v>124</v>
          </cell>
          <cell r="E1945">
            <v>217.05</v>
          </cell>
          <cell r="F1945" t="str">
            <v>EQUIP E MAT HIGIENE E LIMPEZA</v>
          </cell>
          <cell r="G1945" t="str">
            <v>12 - ESTOQUE ALMOXARIFADO GERAL</v>
          </cell>
          <cell r="H1945" t="str">
            <v>Sim</v>
          </cell>
        </row>
        <row r="1946">
          <cell r="A1946" t="str">
            <v>ES11000378</v>
          </cell>
          <cell r="B1946" t="str">
            <v>SACO PLASTICO OFICIO 4 FUROS (pct 100 unidades)</v>
          </cell>
          <cell r="C1946" t="str">
            <v>UNID</v>
          </cell>
          <cell r="D1946">
            <v>1814</v>
          </cell>
          <cell r="E1946">
            <v>37787.620000000003</v>
          </cell>
          <cell r="F1946" t="str">
            <v>MATERIAL DE ESCRITORIO</v>
          </cell>
          <cell r="G1946" t="str">
            <v>12 - ESTOQUE ALMOXARIFADO GERAL</v>
          </cell>
          <cell r="H1946" t="str">
            <v>Sim</v>
          </cell>
        </row>
        <row r="1947">
          <cell r="A1947" t="str">
            <v>ES09000196</v>
          </cell>
          <cell r="B1947" t="str">
            <v>DERIVACAO EM T SISTEMA X 50 X 20 MM</v>
          </cell>
          <cell r="C1947" t="str">
            <v>UNID</v>
          </cell>
          <cell r="D1947">
            <v>0</v>
          </cell>
          <cell r="E1947">
            <v>0</v>
          </cell>
          <cell r="F1947" t="str">
            <v>EQUIP E MAT ELETRICO</v>
          </cell>
          <cell r="G1947" t="str">
            <v>12 - ESTOQUE ALMOXARIFADO GERAL</v>
          </cell>
          <cell r="H1947" t="str">
            <v>Sim</v>
          </cell>
        </row>
        <row r="1948">
          <cell r="A1948" t="str">
            <v>ES27000334</v>
          </cell>
          <cell r="B1948" t="str">
            <v>CAMISA COLEGIO SESC MANGA CURTA TAM GG</v>
          </cell>
          <cell r="C1948" t="str">
            <v>UNID</v>
          </cell>
          <cell r="D1948">
            <v>0</v>
          </cell>
          <cell r="E1948">
            <v>0</v>
          </cell>
          <cell r="F1948" t="str">
            <v>UNIFORME</v>
          </cell>
          <cell r="G1948" t="str">
            <v>12 - ESTOQUE ALMOXARIFADO GERAL</v>
          </cell>
          <cell r="H1948" t="str">
            <v>Sim</v>
          </cell>
        </row>
        <row r="1949">
          <cell r="A1949" t="str">
            <v>ES11000190</v>
          </cell>
          <cell r="B1949" t="str">
            <v>GRAMPEADOR GRANDE PARA 100 FOLHAS</v>
          </cell>
          <cell r="C1949" t="str">
            <v>UNID</v>
          </cell>
          <cell r="D1949">
            <v>26</v>
          </cell>
          <cell r="E1949">
            <v>981.89</v>
          </cell>
          <cell r="F1949" t="str">
            <v>MATERIAL DE ESCRITORIO</v>
          </cell>
          <cell r="G1949" t="str">
            <v>12 - ESTOQUE ALMOXARIFADO GERAL</v>
          </cell>
          <cell r="H1949" t="str">
            <v>Sim</v>
          </cell>
        </row>
        <row r="1950">
          <cell r="A1950" t="str">
            <v>ES11000285</v>
          </cell>
          <cell r="B1950" t="str">
            <v>PAPEL JORNAL PACOTE 100 FOLHAS</v>
          </cell>
          <cell r="C1950" t="str">
            <v>PACOTE</v>
          </cell>
          <cell r="D1950">
            <v>17</v>
          </cell>
          <cell r="E1950">
            <v>40.93</v>
          </cell>
          <cell r="F1950" t="str">
            <v>MATERIAL DE ESCRITORIO</v>
          </cell>
          <cell r="G1950" t="str">
            <v>12 - ESTOQUE ALMOXARIFADO GERAL</v>
          </cell>
          <cell r="H1950" t="str">
            <v>Sim</v>
          </cell>
        </row>
        <row r="1951">
          <cell r="A1951" t="str">
            <v>ES08000121</v>
          </cell>
          <cell r="B1951" t="str">
            <v>BOLSA AZUL SILK - CURSOS</v>
          </cell>
          <cell r="C1951" t="str">
            <v>UNID</v>
          </cell>
          <cell r="D1951">
            <v>0</v>
          </cell>
          <cell r="E1951">
            <v>0</v>
          </cell>
          <cell r="F1951" t="str">
            <v>EQUIP E MAT EDUCACIONAL</v>
          </cell>
          <cell r="G1951" t="str">
            <v>12 - ESTOQUE ALMOXARIFADO GERAL</v>
          </cell>
          <cell r="H1951" t="str">
            <v>Sim</v>
          </cell>
        </row>
        <row r="1952">
          <cell r="A1952" t="str">
            <v>ES27000717</v>
          </cell>
          <cell r="B1952" t="str">
            <v>JALECO FEMININO PROFESSOR TAM G</v>
          </cell>
          <cell r="C1952" t="str">
            <v>UNID</v>
          </cell>
          <cell r="D1952">
            <v>0</v>
          </cell>
          <cell r="E1952">
            <v>0</v>
          </cell>
          <cell r="F1952" t="str">
            <v>UNIFORME</v>
          </cell>
          <cell r="G1952" t="str">
            <v>12 - ESTOQUE ALMOXARIFADO GERAL</v>
          </cell>
          <cell r="H1952" t="str">
            <v>Sim</v>
          </cell>
        </row>
        <row r="1953">
          <cell r="A1953" t="str">
            <v>ES27000131</v>
          </cell>
          <cell r="B1953" t="str">
            <v>BERMUDA UNISSEX RECREACAO / ESPORTE TAM M</v>
          </cell>
          <cell r="C1953" t="str">
            <v>UNID</v>
          </cell>
          <cell r="D1953">
            <v>224</v>
          </cell>
          <cell r="E1953">
            <v>6031.39</v>
          </cell>
          <cell r="F1953" t="str">
            <v>UNIFORME</v>
          </cell>
          <cell r="G1953" t="str">
            <v>12 - ESTOQUE ALMOXARIFADO GERAL</v>
          </cell>
          <cell r="H1953" t="str">
            <v>Sim</v>
          </cell>
        </row>
        <row r="1954">
          <cell r="A1954" t="str">
            <v>ES27000139</v>
          </cell>
          <cell r="B1954" t="str">
            <v>BLAZER FEMININO AZUL MARINHO TAM GG</v>
          </cell>
          <cell r="C1954" t="str">
            <v>UNID</v>
          </cell>
          <cell r="D1954">
            <v>11</v>
          </cell>
          <cell r="E1954">
            <v>1171.99</v>
          </cell>
          <cell r="F1954" t="str">
            <v>UNIFORME</v>
          </cell>
          <cell r="G1954" t="str">
            <v>12 - ESTOQUE ALMOXARIFADO GERAL</v>
          </cell>
          <cell r="H1954" t="str">
            <v>Sim</v>
          </cell>
        </row>
        <row r="1955">
          <cell r="A1955" t="str">
            <v>ES05000521</v>
          </cell>
          <cell r="B1955" t="str">
            <v>CABO PROLONGADOR TELESCÓPICO 3,00M</v>
          </cell>
          <cell r="C1955" t="str">
            <v>UNID</v>
          </cell>
          <cell r="D1955">
            <v>0</v>
          </cell>
          <cell r="E1955">
            <v>0</v>
          </cell>
          <cell r="F1955" t="str">
            <v>TINTA E AFINS</v>
          </cell>
          <cell r="G1955" t="str">
            <v>12 - ESTOQUE ALMOXARIFADO GERAL</v>
          </cell>
          <cell r="H1955" t="str">
            <v>Sim</v>
          </cell>
        </row>
        <row r="1956">
          <cell r="A1956" t="str">
            <v>ES09000464</v>
          </cell>
          <cell r="B1956" t="str">
            <v>PLAFON DE APROXIMADAMENTE 40 CM</v>
          </cell>
          <cell r="C1956" t="str">
            <v>UNID</v>
          </cell>
          <cell r="D1956">
            <v>50</v>
          </cell>
          <cell r="E1956">
            <v>18069.5</v>
          </cell>
          <cell r="F1956" t="str">
            <v>EQUIP E MAT ELETRICO</v>
          </cell>
          <cell r="G1956" t="str">
            <v>12 - ESTOQUE ALMOXARIFADO GERAL</v>
          </cell>
          <cell r="H1956" t="str">
            <v>Sim</v>
          </cell>
        </row>
        <row r="1957">
          <cell r="A1957" t="str">
            <v>ES12000244</v>
          </cell>
          <cell r="B1957" t="str">
            <v>NADADEIRA CURTA PARA NATACAO - TAMANHO PP (33-35)</v>
          </cell>
          <cell r="C1957" t="str">
            <v>UNID</v>
          </cell>
          <cell r="D1957">
            <v>0</v>
          </cell>
          <cell r="E1957">
            <v>0</v>
          </cell>
          <cell r="F1957" t="str">
            <v>EQUIP E MAT ESPORTIVO</v>
          </cell>
          <cell r="G1957" t="str">
            <v>12 - ESTOQUE ALMOXARIFADO GERAL</v>
          </cell>
          <cell r="H1957" t="str">
            <v>Sim</v>
          </cell>
        </row>
        <row r="1958">
          <cell r="A1958" t="str">
            <v>ES24000365</v>
          </cell>
          <cell r="B1958" t="str">
            <v>OCULOS DE SEGURANCA COM VEDACAO - LENTE ESCURA</v>
          </cell>
          <cell r="C1958" t="str">
            <v>UNID</v>
          </cell>
          <cell r="D1958">
            <v>45</v>
          </cell>
          <cell r="E1958">
            <v>1354.5</v>
          </cell>
          <cell r="F1958" t="str">
            <v>EQUIP PROTECAO INDIVIDUAL(EPI)</v>
          </cell>
          <cell r="G1958" t="str">
            <v>12 - ESTOQUE ALMOXARIFADO GERAL</v>
          </cell>
          <cell r="H1958" t="str">
            <v>Sim</v>
          </cell>
        </row>
        <row r="1959">
          <cell r="A1959" t="str">
            <v>ES12000023</v>
          </cell>
          <cell r="B1959" t="str">
            <v>BOLA DE FUTEBOL DE CAMPO OFICIAL - ADULTO</v>
          </cell>
          <cell r="C1959" t="str">
            <v>UNID</v>
          </cell>
          <cell r="D1959">
            <v>0</v>
          </cell>
          <cell r="E1959">
            <v>0</v>
          </cell>
          <cell r="F1959" t="str">
            <v>EQUIP E MAT ESPORTIVO</v>
          </cell>
          <cell r="G1959" t="str">
            <v>12 - ESTOQUE ALMOXARIFADO GERAL</v>
          </cell>
          <cell r="H1959" t="str">
            <v>Sim</v>
          </cell>
        </row>
        <row r="1960">
          <cell r="A1960" t="str">
            <v>ES09000660</v>
          </cell>
          <cell r="B1960" t="str">
            <v>CABO UNIPOLAR COM SECÇÃO NOMINAL 16MM - PRETO</v>
          </cell>
          <cell r="C1960" t="str">
            <v>M</v>
          </cell>
          <cell r="D1960">
            <v>0</v>
          </cell>
          <cell r="E1960">
            <v>0</v>
          </cell>
          <cell r="F1960" t="str">
            <v>EQUIP E MAT ELETRICO</v>
          </cell>
          <cell r="G1960" t="str">
            <v>12 - ESTOQUE ALMOXARIFADO GERAL</v>
          </cell>
          <cell r="H1960" t="str">
            <v>Sim</v>
          </cell>
        </row>
        <row r="1961">
          <cell r="A1961" t="str">
            <v>ES18000045</v>
          </cell>
          <cell r="B1961" t="str">
            <v>ALVEOLOTOMO OSTEOTOMO PINCA GOIVA CURVO UNIDADE</v>
          </cell>
          <cell r="C1961" t="str">
            <v>UNID</v>
          </cell>
          <cell r="D1961">
            <v>0</v>
          </cell>
          <cell r="E1961">
            <v>0</v>
          </cell>
          <cell r="F1961" t="str">
            <v>EQUIP E MAT ODONTOLOGICO</v>
          </cell>
          <cell r="G1961" t="str">
            <v>12 - ESTOQUE ALMOXARIFADO GERAL</v>
          </cell>
          <cell r="H1961" t="str">
            <v>Sim</v>
          </cell>
        </row>
        <row r="1962">
          <cell r="A1962" t="str">
            <v>ES18001312</v>
          </cell>
          <cell r="B1962" t="str">
            <v>TALA DE IMOBILIZACAO MOLDAVEL TAM P COR AZUL</v>
          </cell>
          <cell r="C1962" t="str">
            <v>UNID</v>
          </cell>
          <cell r="D1962">
            <v>0</v>
          </cell>
          <cell r="E1962">
            <v>0</v>
          </cell>
          <cell r="F1962" t="str">
            <v>EQUIP E MAT MEDICO</v>
          </cell>
          <cell r="G1962" t="str">
            <v>12 - ESTOQUE ALMOXARIFADO GERAL</v>
          </cell>
          <cell r="H1962" t="str">
            <v>Sim</v>
          </cell>
        </row>
        <row r="1963">
          <cell r="A1963" t="str">
            <v>ES11000253</v>
          </cell>
          <cell r="B1963" t="str">
            <v>PAPEL CREATIVE CORES SORTIDAS</v>
          </cell>
          <cell r="C1963" t="str">
            <v>UNID</v>
          </cell>
          <cell r="D1963">
            <v>120</v>
          </cell>
          <cell r="E1963">
            <v>1078.8</v>
          </cell>
          <cell r="F1963" t="str">
            <v>MATERIAL DE ESCRITORIO</v>
          </cell>
          <cell r="G1963" t="str">
            <v>12 - ESTOQUE ALMOXARIFADO GERAL</v>
          </cell>
          <cell r="H1963" t="str">
            <v>Sim</v>
          </cell>
        </row>
        <row r="1964">
          <cell r="A1964" t="str">
            <v>ES11000063</v>
          </cell>
          <cell r="B1964" t="str">
            <v>CANETA CORRETIVA</v>
          </cell>
          <cell r="C1964" t="str">
            <v>UNID</v>
          </cell>
          <cell r="D1964">
            <v>43</v>
          </cell>
          <cell r="E1964">
            <v>215</v>
          </cell>
          <cell r="F1964" t="str">
            <v>MATERIAL DE ESCRITORIO</v>
          </cell>
          <cell r="G1964" t="str">
            <v>12 - ESTOQUE ALMOXARIFADO GERAL</v>
          </cell>
          <cell r="H1964" t="str">
            <v>Sim</v>
          </cell>
        </row>
        <row r="1965">
          <cell r="A1965" t="str">
            <v>ES06000125</v>
          </cell>
          <cell r="B1965" t="str">
            <v>FACA DE MESA</v>
          </cell>
          <cell r="C1965" t="str">
            <v>UN</v>
          </cell>
          <cell r="D1965">
            <v>19</v>
          </cell>
          <cell r="E1965">
            <v>57</v>
          </cell>
          <cell r="F1965" t="str">
            <v>UTENSILIOS DE COZINHA</v>
          </cell>
          <cell r="G1965" t="str">
            <v>12 - ESTOQUE ALMOXARIFADO GERAL</v>
          </cell>
          <cell r="H1965" t="str">
            <v>Sim</v>
          </cell>
        </row>
        <row r="1966">
          <cell r="A1966" t="str">
            <v>ES09000100</v>
          </cell>
          <cell r="B1966" t="str">
            <v>CAIXA DE PASSAGEM PLASTICA 2X4</v>
          </cell>
          <cell r="C1966" t="str">
            <v>UNID</v>
          </cell>
          <cell r="D1966">
            <v>0</v>
          </cell>
          <cell r="E1966">
            <v>0</v>
          </cell>
          <cell r="F1966" t="str">
            <v>EQUIP E MAT ELETRICO</v>
          </cell>
          <cell r="G1966" t="str">
            <v>12 - ESTOQUE ALMOXARIFADO GERAL</v>
          </cell>
          <cell r="H1966" t="str">
            <v>Sim</v>
          </cell>
        </row>
        <row r="1967">
          <cell r="A1967" t="str">
            <v>ES18000776</v>
          </cell>
          <cell r="B1967" t="str">
            <v>BABADOR DENTAL IMPERMEAVEL DESCARTAVEL  SEM ADESIVOS 33 CM  47 CM  PACOTE COM  100 UNIDADES</v>
          </cell>
          <cell r="C1967" t="str">
            <v>PACOTE</v>
          </cell>
          <cell r="D1967">
            <v>0</v>
          </cell>
          <cell r="E1967">
            <v>0</v>
          </cell>
          <cell r="F1967" t="str">
            <v>EQUIP E MAT ODONTOLOGICO</v>
          </cell>
          <cell r="G1967" t="str">
            <v>12 - ESTOQUE ALMOXARIFADO GERAL</v>
          </cell>
          <cell r="H1967" t="str">
            <v>Sim</v>
          </cell>
        </row>
        <row r="1968">
          <cell r="A1968" t="str">
            <v>ES11000016</v>
          </cell>
          <cell r="B1968" t="str">
            <v>BATERIA ALCALINA 09 V - 2 UNIDADE</v>
          </cell>
          <cell r="C1968" t="str">
            <v>UNID</v>
          </cell>
          <cell r="D1968">
            <v>0</v>
          </cell>
          <cell r="E1968">
            <v>0</v>
          </cell>
          <cell r="F1968" t="str">
            <v>MATERIAL DE ESCRITORIO</v>
          </cell>
          <cell r="G1968" t="str">
            <v>12 - ESTOQUE ALMOXARIFADO GERAL</v>
          </cell>
          <cell r="H1968" t="str">
            <v>Sim</v>
          </cell>
        </row>
        <row r="1969">
          <cell r="A1969" t="str">
            <v>ES27000347</v>
          </cell>
          <cell r="B1969" t="str">
            <v>CAMISA MESA BRASIL COR VERDE TAM P</v>
          </cell>
          <cell r="C1969" t="str">
            <v>UNID</v>
          </cell>
          <cell r="D1969">
            <v>0</v>
          </cell>
          <cell r="E1969">
            <v>0</v>
          </cell>
          <cell r="F1969" t="str">
            <v>UNIFORME</v>
          </cell>
          <cell r="G1969" t="str">
            <v>12 - ESTOQUE ALMOXARIFADO GERAL</v>
          </cell>
          <cell r="H1969" t="str">
            <v>Sim</v>
          </cell>
        </row>
        <row r="1970">
          <cell r="A1970" t="str">
            <v>ES24000247</v>
          </cell>
          <cell r="B1970" t="str">
            <v>RESPIRADOR DESCARTAVEL PFF3</v>
          </cell>
          <cell r="C1970" t="str">
            <v>UNID</v>
          </cell>
          <cell r="D1970">
            <v>0</v>
          </cell>
          <cell r="E1970">
            <v>0</v>
          </cell>
          <cell r="F1970" t="str">
            <v>EQUIP PROTECAO INDIVIDUAL(EPI)</v>
          </cell>
          <cell r="G1970" t="str">
            <v>12 - ESTOQUE ALMOXARIFADO GERAL</v>
          </cell>
          <cell r="H1970" t="str">
            <v>Sim</v>
          </cell>
        </row>
        <row r="1971">
          <cell r="A1971" t="str">
            <v>ES24000222</v>
          </cell>
          <cell r="B1971" t="str">
            <v>LUVA NITRILICA SEM FORRO CANO LONGO - TAM G</v>
          </cell>
          <cell r="C1971" t="str">
            <v>PARES</v>
          </cell>
          <cell r="D1971">
            <v>0</v>
          </cell>
          <cell r="E1971">
            <v>0</v>
          </cell>
          <cell r="F1971" t="str">
            <v>EQUIP PROTECAO INDIVIDUAL(EPI)</v>
          </cell>
          <cell r="G1971" t="str">
            <v>12 - ESTOQUE ALMOXARIFADO GERAL</v>
          </cell>
          <cell r="H1971" t="str">
            <v>Sim</v>
          </cell>
        </row>
        <row r="1972">
          <cell r="A1972" t="str">
            <v>ES05000413</v>
          </cell>
          <cell r="B1972" t="str">
            <v>LIXA PARA MASSA NR 220 PACOTE COM 50 UNIDADES</v>
          </cell>
          <cell r="C1972" t="str">
            <v>UNID</v>
          </cell>
          <cell r="D1972">
            <v>68</v>
          </cell>
          <cell r="E1972">
            <v>1180.48</v>
          </cell>
          <cell r="F1972" t="str">
            <v>TINTA E AFINS</v>
          </cell>
          <cell r="G1972" t="str">
            <v>12 - ESTOQUE ALMOXARIFADO GERAL</v>
          </cell>
          <cell r="H1972" t="str">
            <v>Sim</v>
          </cell>
        </row>
        <row r="1973">
          <cell r="A1973" t="str">
            <v>ES09000310</v>
          </cell>
          <cell r="B1973" t="str">
            <v>INTERRUPTOR SIMPLES SEM PLACA</v>
          </cell>
          <cell r="C1973" t="str">
            <v>UNID</v>
          </cell>
          <cell r="D1973">
            <v>494</v>
          </cell>
          <cell r="E1973">
            <v>954.51</v>
          </cell>
          <cell r="F1973" t="str">
            <v>EQUIP E MAT ELETRICO</v>
          </cell>
          <cell r="G1973" t="str">
            <v>12 - ESTOQUE ALMOXARIFADO GERAL</v>
          </cell>
          <cell r="H1973" t="str">
            <v>Sim</v>
          </cell>
        </row>
        <row r="1974">
          <cell r="A1974" t="str">
            <v>ES15000023</v>
          </cell>
          <cell r="B1974" t="str">
            <v>BORRIFADOR PLASTICO - 1000 ML</v>
          </cell>
          <cell r="C1974" t="str">
            <v>UNID</v>
          </cell>
          <cell r="D1974">
            <v>16</v>
          </cell>
          <cell r="E1974">
            <v>282.93</v>
          </cell>
          <cell r="F1974" t="str">
            <v>EQUIP E MAT HIGIENE E LIMPEZA</v>
          </cell>
          <cell r="G1974" t="str">
            <v>12 - ESTOQUE ALMOXARIFADO GERAL</v>
          </cell>
          <cell r="H1974" t="str">
            <v>Sim</v>
          </cell>
        </row>
        <row r="1975">
          <cell r="A1975" t="str">
            <v>ES15000149</v>
          </cell>
          <cell r="B1975" t="str">
            <v>TOALHA DE PAPEL BOBINA COM  200 METROS, SEM PICOTE - FARDO COM 06 UNIDADES</v>
          </cell>
          <cell r="C1975" t="str">
            <v>PACOTE</v>
          </cell>
          <cell r="D1975">
            <v>0</v>
          </cell>
          <cell r="E1975">
            <v>0</v>
          </cell>
          <cell r="F1975" t="str">
            <v>EQUIP E MAT HIGIENE E LIMPEZA</v>
          </cell>
          <cell r="G1975" t="str">
            <v>12 - ESTOQUE ALMOXARIFADO GERAL</v>
          </cell>
          <cell r="H1975" t="str">
            <v>Sim</v>
          </cell>
        </row>
        <row r="1976">
          <cell r="A1976" t="str">
            <v>ES15000070</v>
          </cell>
          <cell r="B1976" t="str">
            <v>ESPANADOR ELETROSTATICO</v>
          </cell>
          <cell r="C1976" t="str">
            <v>UNID</v>
          </cell>
          <cell r="D1976">
            <v>31</v>
          </cell>
          <cell r="E1976">
            <v>691.08</v>
          </cell>
          <cell r="F1976" t="str">
            <v>EQUIP E MAT HIGIENE E LIMPEZA</v>
          </cell>
          <cell r="G1976" t="str">
            <v>12 - ESTOQUE ALMOXARIFADO GERAL</v>
          </cell>
          <cell r="H1976" t="str">
            <v>Sim</v>
          </cell>
        </row>
        <row r="1977">
          <cell r="A1977" t="str">
            <v>ES12000019</v>
          </cell>
          <cell r="B1977" t="str">
            <v>BOLA DE TENIS KIT 3 UNIDADES - ITEM DE RATEIO</v>
          </cell>
          <cell r="C1977" t="str">
            <v>UNID</v>
          </cell>
          <cell r="D1977">
            <v>7</v>
          </cell>
          <cell r="E1977">
            <v>148.54</v>
          </cell>
          <cell r="F1977" t="str">
            <v>EQUIP E MAT ESPORTIVO</v>
          </cell>
          <cell r="G1977" t="str">
            <v>12 - ESTOQUE ALMOXARIFADO GERAL</v>
          </cell>
          <cell r="H1977" t="str">
            <v>Sim</v>
          </cell>
        </row>
        <row r="1978">
          <cell r="A1978" t="str">
            <v>ES24000120</v>
          </cell>
          <cell r="B1978" t="str">
            <v>CALCA TERMICA NYLON RPA TAM G</v>
          </cell>
          <cell r="C1978" t="str">
            <v>UNID</v>
          </cell>
          <cell r="D1978">
            <v>15</v>
          </cell>
          <cell r="E1978">
            <v>826.25</v>
          </cell>
          <cell r="F1978" t="str">
            <v>EQUIP PROTECAO INDIVIDUAL(EPI)</v>
          </cell>
          <cell r="G1978" t="str">
            <v>12 - ESTOQUE ALMOXARIFADO GERAL</v>
          </cell>
          <cell r="H1978" t="str">
            <v>Sim</v>
          </cell>
        </row>
        <row r="1979">
          <cell r="A1979" t="str">
            <v>ES27000635</v>
          </cell>
          <cell r="B1979" t="str">
            <v>CAMISA UNISSEX SALVA VIDAS TAM GG</v>
          </cell>
          <cell r="C1979" t="str">
            <v>UNID</v>
          </cell>
          <cell r="D1979">
            <v>18</v>
          </cell>
          <cell r="E1979">
            <v>469.62</v>
          </cell>
          <cell r="F1979" t="str">
            <v>UNIFORME</v>
          </cell>
          <cell r="G1979" t="str">
            <v>12 - ESTOQUE ALMOXARIFADO GERAL</v>
          </cell>
          <cell r="H1979" t="str">
            <v>Sim</v>
          </cell>
        </row>
        <row r="1980">
          <cell r="A1980" t="str">
            <v>ES27000845</v>
          </cell>
          <cell r="B1980" t="str">
            <v>CAMISA MALHA BRANCA ADULTO SESC - TAM PP AO EXG</v>
          </cell>
          <cell r="C1980" t="str">
            <v>UNID</v>
          </cell>
          <cell r="D1980">
            <v>45</v>
          </cell>
          <cell r="E1980">
            <v>514.79999999999995</v>
          </cell>
          <cell r="F1980" t="str">
            <v>UNIFORME</v>
          </cell>
          <cell r="G1980" t="str">
            <v>12 - ESTOQUE ALMOXARIFADO GERAL</v>
          </cell>
          <cell r="H1980" t="str">
            <v>Sim</v>
          </cell>
        </row>
        <row r="1981">
          <cell r="A1981" t="str">
            <v>ES12000102</v>
          </cell>
          <cell r="B1981" t="str">
            <v>TORNOZELEIRA REVESTIDA COM EMBORRACHADO E VELCRO 1 KG</v>
          </cell>
          <cell r="C1981" t="str">
            <v>PARES</v>
          </cell>
          <cell r="D1981">
            <v>2</v>
          </cell>
          <cell r="E1981">
            <v>59.88</v>
          </cell>
          <cell r="F1981" t="str">
            <v>EQUIP E MAT ESPORTIVO</v>
          </cell>
          <cell r="G1981" t="str">
            <v>12 - ESTOQUE ALMOXARIFADO GERAL</v>
          </cell>
          <cell r="H1981" t="str">
            <v>Sim</v>
          </cell>
        </row>
        <row r="1982">
          <cell r="A1982" t="str">
            <v>ES18001236</v>
          </cell>
          <cell r="B1982" t="str">
            <v>RESINA COMPOSTA NANOPARTICULAS - COR C3 - ESMALTE</v>
          </cell>
          <cell r="C1982" t="str">
            <v>UNID</v>
          </cell>
          <cell r="D1982">
            <v>0</v>
          </cell>
          <cell r="E1982">
            <v>0</v>
          </cell>
          <cell r="F1982" t="str">
            <v>EQUIP E MAT ODONTOLOGICO</v>
          </cell>
          <cell r="G1982" t="str">
            <v>12 - ESTOQUE ALMOXARIFADO GERAL</v>
          </cell>
          <cell r="H1982" t="str">
            <v>Sim</v>
          </cell>
        </row>
        <row r="1983">
          <cell r="A1983" t="str">
            <v>ES09000804</v>
          </cell>
          <cell r="B1983" t="str">
            <v>BARRA ROSCADA GALVANIZADA - 1/4" X 1M</v>
          </cell>
          <cell r="C1983" t="str">
            <v>UNID</v>
          </cell>
          <cell r="D1983">
            <v>0</v>
          </cell>
          <cell r="E1983">
            <v>0</v>
          </cell>
          <cell r="F1983" t="str">
            <v>EQUIP E MAT ELETRICO</v>
          </cell>
          <cell r="G1983" t="str">
            <v>12 - ESTOQUE ALMOXARIFADO GERAL</v>
          </cell>
          <cell r="H1983" t="str">
            <v>Sim</v>
          </cell>
        </row>
        <row r="1984">
          <cell r="A1984" t="str">
            <v>ES24000264</v>
          </cell>
          <cell r="B1984" t="str">
            <v>TALABARTE EM Y COM ABSORVEDOR DE ENERGIA</v>
          </cell>
          <cell r="C1984" t="str">
            <v>UNID</v>
          </cell>
          <cell r="D1984">
            <v>0</v>
          </cell>
          <cell r="E1984">
            <v>0</v>
          </cell>
          <cell r="F1984" t="str">
            <v>EQUIP PROTECAO INDIVIDUAL(EPI)</v>
          </cell>
          <cell r="G1984" t="str">
            <v>12 - ESTOQUE ALMOXARIFADO GERAL</v>
          </cell>
          <cell r="H1984" t="str">
            <v>Sim</v>
          </cell>
        </row>
        <row r="1985">
          <cell r="A1985" t="str">
            <v>ES24000194</v>
          </cell>
          <cell r="B1985" t="str">
            <v>LUVA DE PROCEDIMENTO NITRILICA - P</v>
          </cell>
          <cell r="C1985" t="str">
            <v>CX</v>
          </cell>
          <cell r="D1985">
            <v>35</v>
          </cell>
          <cell r="E1985">
            <v>1400</v>
          </cell>
          <cell r="F1985" t="str">
            <v>EQUIP PROTECAO INDIVIDUAL(EPI)</v>
          </cell>
          <cell r="G1985" t="str">
            <v>12 - ESTOQUE ALMOXARIFADO GERAL</v>
          </cell>
          <cell r="H1985" t="str">
            <v>Sim</v>
          </cell>
        </row>
        <row r="1986">
          <cell r="A1986" t="str">
            <v>ES12000092</v>
          </cell>
          <cell r="B1986" t="str">
            <v>REDE DE VOLEI PARA RECREAÇÃO</v>
          </cell>
          <cell r="C1986" t="str">
            <v>UNID</v>
          </cell>
          <cell r="D1986">
            <v>5</v>
          </cell>
          <cell r="E1986">
            <v>1291</v>
          </cell>
          <cell r="F1986" t="str">
            <v>EQUIP E MAT ESPORTIVO</v>
          </cell>
          <cell r="G1986" t="str">
            <v>12 - ESTOQUE ALMOXARIFADO GERAL</v>
          </cell>
          <cell r="H1986" t="str">
            <v>Sim</v>
          </cell>
        </row>
        <row r="1987">
          <cell r="A1987" t="str">
            <v>ES24000368</v>
          </cell>
          <cell r="B1987" t="str">
            <v>CARTUCHO QUIMICO P/ RESPIRADORES SEMIFACIAL E FACIAL INTEIRA - VAPORES ORGANICOS E GASES ACIDOS</v>
          </cell>
          <cell r="C1987" t="str">
            <v>UNID</v>
          </cell>
          <cell r="D1987">
            <v>143</v>
          </cell>
          <cell r="E1987">
            <v>3522.09</v>
          </cell>
          <cell r="F1987" t="str">
            <v>EQUIP PROTECAO INDIVIDUAL(EPI)</v>
          </cell>
          <cell r="G1987" t="str">
            <v>12 - ESTOQUE ALMOXARIFADO GERAL</v>
          </cell>
          <cell r="H1987" t="str">
            <v>Sim</v>
          </cell>
        </row>
        <row r="1988">
          <cell r="A1988" t="str">
            <v>ES11000302</v>
          </cell>
          <cell r="B1988" t="str">
            <v>PAPEL SEDA ROSA CLARO MULTIPLO 10 UNIDADES</v>
          </cell>
          <cell r="C1988" t="str">
            <v>PACOTE</v>
          </cell>
          <cell r="D1988">
            <v>65</v>
          </cell>
          <cell r="E1988">
            <v>77.709999999999994</v>
          </cell>
          <cell r="F1988" t="str">
            <v>MATERIAL DE ESCRITORIO</v>
          </cell>
          <cell r="G1988" t="str">
            <v>12 - ESTOQUE ALMOXARIFADO GERAL</v>
          </cell>
          <cell r="H1988" t="str">
            <v>Sim</v>
          </cell>
        </row>
        <row r="1989">
          <cell r="A1989" t="str">
            <v>ES11000376</v>
          </cell>
          <cell r="B1989" t="str">
            <v>SACO PLASTICO A4 -  PCTE  COM 100 UNIDADES</v>
          </cell>
          <cell r="C1989" t="str">
            <v>UNID</v>
          </cell>
          <cell r="D1989">
            <v>34</v>
          </cell>
          <cell r="E1989">
            <v>1020</v>
          </cell>
          <cell r="F1989" t="str">
            <v>MATERIAL DE ESCRITORIO</v>
          </cell>
          <cell r="G1989" t="str">
            <v>12 - ESTOQUE ALMOXARIFADO GERAL</v>
          </cell>
          <cell r="H1989" t="str">
            <v>Sim</v>
          </cell>
        </row>
        <row r="1990">
          <cell r="A1990" t="str">
            <v>ES05000563</v>
          </cell>
          <cell r="B1990" t="str">
            <v>TELHA DE AÇO GALVANIZADA 0,43 MM CHAPA 28X1028MMX3000MM</v>
          </cell>
          <cell r="C1990" t="str">
            <v>UNID</v>
          </cell>
          <cell r="D1990">
            <v>22</v>
          </cell>
          <cell r="E1990">
            <v>4950</v>
          </cell>
          <cell r="F1990" t="str">
            <v>TELHA PARA CONSTRUÇÃO E REFORM</v>
          </cell>
          <cell r="G1990" t="str">
            <v>12 - ESTOQUE ALMOXARIFADO GERAL</v>
          </cell>
          <cell r="H1990" t="str">
            <v>Sim</v>
          </cell>
        </row>
        <row r="1991">
          <cell r="A1991" t="str">
            <v>ES11000294</v>
          </cell>
          <cell r="B1991" t="str">
            <v>PAPEL MICROONDULADO VERMELHO</v>
          </cell>
          <cell r="C1991" t="str">
            <v>UNID</v>
          </cell>
          <cell r="D1991">
            <v>50</v>
          </cell>
          <cell r="E1991">
            <v>170</v>
          </cell>
          <cell r="F1991" t="str">
            <v>MATERIAL DE ESCRITORIO</v>
          </cell>
          <cell r="G1991" t="str">
            <v>12 - ESTOQUE ALMOXARIFADO GERAL</v>
          </cell>
          <cell r="H1991" t="str">
            <v>Sim</v>
          </cell>
        </row>
        <row r="1992">
          <cell r="A1992" t="str">
            <v>ES18000693</v>
          </cell>
          <cell r="B1992" t="str">
            <v>ACIDO PERACETICO 0,2% FRASCO COM 1 LITRO</v>
          </cell>
          <cell r="C1992" t="str">
            <v>FRASCO</v>
          </cell>
          <cell r="D1992">
            <v>0</v>
          </cell>
          <cell r="E1992">
            <v>0</v>
          </cell>
          <cell r="F1992" t="str">
            <v>EQUIP E MAT ODONTOLOGICO</v>
          </cell>
          <cell r="G1992" t="str">
            <v>12 - ESTOQUE ALMOXARIFADO GERAL</v>
          </cell>
          <cell r="H1992" t="str">
            <v>Sim</v>
          </cell>
        </row>
        <row r="1993">
          <cell r="A1993" t="str">
            <v>ES24000351</v>
          </cell>
          <cell r="B1993" t="str">
            <v>BOTA DE SEGURANCA NOBUCK NR 42</v>
          </cell>
          <cell r="C1993" t="str">
            <v>PARES</v>
          </cell>
          <cell r="D1993">
            <v>0</v>
          </cell>
          <cell r="E1993">
            <v>0</v>
          </cell>
          <cell r="F1993" t="str">
            <v>EQUIP PROTECAO INDIVIDUAL(EPI)</v>
          </cell>
          <cell r="G1993" t="str">
            <v>12 - ESTOQUE ALMOXARIFADO GERAL</v>
          </cell>
          <cell r="H1993" t="str">
            <v>Sim</v>
          </cell>
        </row>
        <row r="1994">
          <cell r="A1994" t="str">
            <v>ES11000212</v>
          </cell>
          <cell r="B1994" t="str">
            <v>PALITO DE PICOLE COLORIDO COM 50 UNIDADES</v>
          </cell>
          <cell r="C1994" t="str">
            <v>UNID</v>
          </cell>
          <cell r="D1994">
            <v>0</v>
          </cell>
          <cell r="E1994">
            <v>0</v>
          </cell>
          <cell r="F1994" t="str">
            <v>MATERIAL DE ESCRITORIO</v>
          </cell>
          <cell r="G1994" t="str">
            <v>12 - ESTOQUE ALMOXARIFADO GERAL</v>
          </cell>
          <cell r="H1994" t="str">
            <v>Sim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Matriz"/>
      <sheetName val="Memória de Cálculo"/>
    </sheetNames>
    <sheetDataSet>
      <sheetData sheetId="0"/>
      <sheetData sheetId="1">
        <row r="3">
          <cell r="G3">
            <v>0</v>
          </cell>
        </row>
        <row r="4">
          <cell r="G4">
            <v>246</v>
          </cell>
        </row>
        <row r="5">
          <cell r="G5">
            <v>0</v>
          </cell>
        </row>
        <row r="6">
          <cell r="G6">
            <v>0</v>
          </cell>
        </row>
        <row r="7">
          <cell r="G7">
            <v>0</v>
          </cell>
        </row>
        <row r="8">
          <cell r="G8">
            <v>0</v>
          </cell>
        </row>
        <row r="9">
          <cell r="G9">
            <v>0</v>
          </cell>
        </row>
        <row r="10">
          <cell r="G10">
            <v>0</v>
          </cell>
        </row>
        <row r="11">
          <cell r="G11">
            <v>0</v>
          </cell>
        </row>
        <row r="12">
          <cell r="G12">
            <v>0</v>
          </cell>
        </row>
        <row r="13">
          <cell r="G13">
            <v>0</v>
          </cell>
        </row>
        <row r="14">
          <cell r="G14">
            <v>402</v>
          </cell>
        </row>
        <row r="15">
          <cell r="G15">
            <v>1</v>
          </cell>
        </row>
        <row r="16">
          <cell r="G16">
            <v>0</v>
          </cell>
        </row>
        <row r="17">
          <cell r="G17">
            <v>49</v>
          </cell>
        </row>
        <row r="18">
          <cell r="G18">
            <v>25</v>
          </cell>
        </row>
        <row r="19">
          <cell r="G19">
            <v>0</v>
          </cell>
        </row>
        <row r="20">
          <cell r="G20">
            <v>0</v>
          </cell>
        </row>
        <row r="21">
          <cell r="G21">
            <v>0</v>
          </cell>
        </row>
        <row r="22">
          <cell r="G22">
            <v>0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238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0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0</v>
          </cell>
        </row>
        <row r="36">
          <cell r="G36">
            <v>0</v>
          </cell>
        </row>
        <row r="37">
          <cell r="G37">
            <v>0</v>
          </cell>
        </row>
        <row r="38">
          <cell r="G38">
            <v>0</v>
          </cell>
        </row>
        <row r="39">
          <cell r="G39">
            <v>0</v>
          </cell>
        </row>
        <row r="40">
          <cell r="G40">
            <v>0</v>
          </cell>
        </row>
        <row r="41">
          <cell r="G41">
            <v>0</v>
          </cell>
        </row>
        <row r="42">
          <cell r="G42">
            <v>0</v>
          </cell>
        </row>
        <row r="43">
          <cell r="G43">
            <v>0</v>
          </cell>
        </row>
        <row r="44">
          <cell r="G44">
            <v>33</v>
          </cell>
        </row>
        <row r="45">
          <cell r="G45">
            <v>28</v>
          </cell>
        </row>
        <row r="46">
          <cell r="G46">
            <v>11</v>
          </cell>
        </row>
        <row r="47">
          <cell r="G47">
            <v>0</v>
          </cell>
        </row>
        <row r="48">
          <cell r="G48">
            <v>0</v>
          </cell>
        </row>
        <row r="49">
          <cell r="G49">
            <v>0</v>
          </cell>
        </row>
        <row r="50">
          <cell r="G50">
            <v>0</v>
          </cell>
        </row>
        <row r="51">
          <cell r="G51">
            <v>0</v>
          </cell>
        </row>
        <row r="53">
          <cell r="G53">
            <v>858</v>
          </cell>
        </row>
        <row r="54">
          <cell r="G54">
            <v>1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6</v>
          </cell>
        </row>
        <row r="58">
          <cell r="G58">
            <v>0</v>
          </cell>
        </row>
        <row r="59">
          <cell r="G59">
            <v>0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2</v>
          </cell>
        </row>
        <row r="67">
          <cell r="G67">
            <v>0</v>
          </cell>
        </row>
        <row r="68">
          <cell r="G68">
            <v>144</v>
          </cell>
        </row>
        <row r="69">
          <cell r="G69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4</v>
          </cell>
        </row>
        <row r="73">
          <cell r="G73">
            <v>25</v>
          </cell>
        </row>
        <row r="74">
          <cell r="G74">
            <v>15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COMPILADO-SUM"/>
      <sheetName val="SEDE-SUM"/>
      <sheetName val="ODONTO I"/>
      <sheetName val="ODONTO II"/>
      <sheetName val="ODONTO III"/>
      <sheetName val="ODONTO IV"/>
      <sheetName val="ODONTO V"/>
      <sheetName val="OFTALMO I"/>
      <sheetName val="OFTALMO II"/>
      <sheetName val="OFTALMO III"/>
      <sheetName val="OFTALMO IV"/>
      <sheetName val="OFTALMO V"/>
      <sheetName val="SSM I"/>
      <sheetName val="SSM II"/>
      <sheetName val="ESPAÇO DE LAZER"/>
    </sheetNames>
    <sheetDataSet>
      <sheetData sheetId="0"/>
      <sheetData sheetId="1">
        <row r="3">
          <cell r="G3">
            <v>0</v>
          </cell>
        </row>
        <row r="4">
          <cell r="G4">
            <v>30</v>
          </cell>
        </row>
        <row r="5">
          <cell r="G5">
            <v>0</v>
          </cell>
        </row>
        <row r="6">
          <cell r="G6">
            <v>0</v>
          </cell>
        </row>
        <row r="7">
          <cell r="G7">
            <v>0</v>
          </cell>
        </row>
        <row r="8">
          <cell r="G8">
            <v>50</v>
          </cell>
        </row>
        <row r="9">
          <cell r="G9">
            <v>0</v>
          </cell>
        </row>
        <row r="11">
          <cell r="G11">
            <v>0</v>
          </cell>
        </row>
        <row r="12">
          <cell r="G12">
            <v>0</v>
          </cell>
        </row>
        <row r="13">
          <cell r="G13">
            <v>0</v>
          </cell>
        </row>
        <row r="14">
          <cell r="G14">
            <v>30</v>
          </cell>
        </row>
        <row r="15">
          <cell r="G15">
            <v>6</v>
          </cell>
        </row>
        <row r="16">
          <cell r="G16">
            <v>0</v>
          </cell>
        </row>
        <row r="17">
          <cell r="G17">
            <v>5</v>
          </cell>
        </row>
        <row r="18">
          <cell r="G18">
            <v>10</v>
          </cell>
        </row>
        <row r="19">
          <cell r="G19">
            <v>0</v>
          </cell>
        </row>
        <row r="20">
          <cell r="G20">
            <v>0</v>
          </cell>
        </row>
        <row r="21">
          <cell r="G21">
            <v>0</v>
          </cell>
        </row>
        <row r="22">
          <cell r="G22">
            <v>0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88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0</v>
          </cell>
        </row>
        <row r="33">
          <cell r="G33">
            <v>0</v>
          </cell>
        </row>
        <row r="34">
          <cell r="G34">
            <v>12</v>
          </cell>
        </row>
        <row r="36">
          <cell r="G36">
            <v>0</v>
          </cell>
        </row>
        <row r="37">
          <cell r="G37">
            <v>0</v>
          </cell>
        </row>
        <row r="40">
          <cell r="G40">
            <v>0</v>
          </cell>
        </row>
        <row r="41">
          <cell r="G41">
            <v>0</v>
          </cell>
        </row>
        <row r="42">
          <cell r="G42">
            <v>0</v>
          </cell>
        </row>
        <row r="43">
          <cell r="G43">
            <v>0</v>
          </cell>
        </row>
        <row r="50">
          <cell r="G50">
            <v>0</v>
          </cell>
        </row>
        <row r="51">
          <cell r="G51">
            <v>0</v>
          </cell>
        </row>
        <row r="52">
          <cell r="G52">
            <v>0</v>
          </cell>
        </row>
        <row r="53">
          <cell r="G53">
            <v>24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2</v>
          </cell>
        </row>
        <row r="59">
          <cell r="G59">
            <v>3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9">
          <cell r="G69">
            <v>0</v>
          </cell>
        </row>
        <row r="70">
          <cell r="G70">
            <v>0</v>
          </cell>
        </row>
      </sheetData>
      <sheetData sheetId="2">
        <row r="5">
          <cell r="G5">
            <v>4</v>
          </cell>
        </row>
        <row r="8">
          <cell r="G8">
            <v>20</v>
          </cell>
        </row>
        <row r="10">
          <cell r="G10">
            <v>2</v>
          </cell>
        </row>
        <row r="11">
          <cell r="G11">
            <v>16</v>
          </cell>
        </row>
        <row r="18">
          <cell r="G18">
            <v>18.899999999999999</v>
          </cell>
        </row>
        <row r="19">
          <cell r="G19">
            <v>4</v>
          </cell>
        </row>
        <row r="22">
          <cell r="G22">
            <v>1</v>
          </cell>
        </row>
        <row r="25">
          <cell r="G25">
            <v>2</v>
          </cell>
        </row>
        <row r="27">
          <cell r="G27">
            <v>12</v>
          </cell>
        </row>
        <row r="28">
          <cell r="G28">
            <v>8</v>
          </cell>
        </row>
        <row r="29">
          <cell r="G29">
            <v>1</v>
          </cell>
        </row>
        <row r="32">
          <cell r="G32">
            <v>4</v>
          </cell>
        </row>
        <row r="33">
          <cell r="G33">
            <v>2</v>
          </cell>
        </row>
        <row r="34">
          <cell r="G34">
            <v>1</v>
          </cell>
        </row>
        <row r="40">
          <cell r="G40">
            <v>1</v>
          </cell>
        </row>
        <row r="51">
          <cell r="G51">
            <v>6</v>
          </cell>
        </row>
        <row r="53">
          <cell r="G53">
            <v>8</v>
          </cell>
        </row>
        <row r="54">
          <cell r="G54">
            <v>8</v>
          </cell>
        </row>
        <row r="55">
          <cell r="G55">
            <v>16</v>
          </cell>
        </row>
        <row r="61">
          <cell r="G61">
            <v>1</v>
          </cell>
        </row>
        <row r="65">
          <cell r="G65">
            <v>1</v>
          </cell>
        </row>
      </sheetData>
      <sheetData sheetId="3">
        <row r="5">
          <cell r="G5">
            <v>4</v>
          </cell>
        </row>
        <row r="8">
          <cell r="G8">
            <v>20</v>
          </cell>
        </row>
        <row r="10">
          <cell r="G10">
            <v>2</v>
          </cell>
        </row>
        <row r="11">
          <cell r="G11">
            <v>16</v>
          </cell>
        </row>
        <row r="18">
          <cell r="G18">
            <v>18.899999999999999</v>
          </cell>
        </row>
        <row r="19">
          <cell r="G19">
            <v>4</v>
          </cell>
        </row>
        <row r="22">
          <cell r="G22">
            <v>1</v>
          </cell>
        </row>
        <row r="25">
          <cell r="G25">
            <v>2</v>
          </cell>
        </row>
        <row r="27">
          <cell r="G27">
            <v>12</v>
          </cell>
        </row>
        <row r="28">
          <cell r="G28">
            <v>8</v>
          </cell>
        </row>
        <row r="29">
          <cell r="G29">
            <v>1</v>
          </cell>
        </row>
        <row r="32">
          <cell r="G32">
            <v>4</v>
          </cell>
        </row>
        <row r="33">
          <cell r="G33">
            <v>2</v>
          </cell>
        </row>
        <row r="34">
          <cell r="G34">
            <v>1</v>
          </cell>
        </row>
        <row r="40">
          <cell r="G40">
            <v>1</v>
          </cell>
        </row>
        <row r="51">
          <cell r="G51">
            <v>6</v>
          </cell>
        </row>
        <row r="53">
          <cell r="G53">
            <v>8</v>
          </cell>
        </row>
        <row r="54">
          <cell r="G54">
            <v>8</v>
          </cell>
        </row>
        <row r="55">
          <cell r="G55">
            <v>16</v>
          </cell>
        </row>
        <row r="61">
          <cell r="G61">
            <v>1</v>
          </cell>
        </row>
        <row r="65">
          <cell r="G65">
            <v>1</v>
          </cell>
        </row>
      </sheetData>
      <sheetData sheetId="4">
        <row r="5">
          <cell r="G5">
            <v>4</v>
          </cell>
        </row>
        <row r="8">
          <cell r="G8">
            <v>20</v>
          </cell>
        </row>
        <row r="10">
          <cell r="G10">
            <v>2</v>
          </cell>
        </row>
        <row r="11">
          <cell r="G11">
            <v>16</v>
          </cell>
        </row>
        <row r="18">
          <cell r="G18">
            <v>18.899999999999999</v>
          </cell>
        </row>
        <row r="19">
          <cell r="G19">
            <v>4</v>
          </cell>
        </row>
        <row r="22">
          <cell r="G22">
            <v>1</v>
          </cell>
        </row>
        <row r="25">
          <cell r="G25">
            <v>2</v>
          </cell>
        </row>
        <row r="27">
          <cell r="G27">
            <v>12</v>
          </cell>
        </row>
        <row r="28">
          <cell r="G28">
            <v>8</v>
          </cell>
        </row>
        <row r="29">
          <cell r="G29">
            <v>1</v>
          </cell>
        </row>
        <row r="32">
          <cell r="G32">
            <v>4</v>
          </cell>
        </row>
        <row r="33">
          <cell r="G33">
            <v>2</v>
          </cell>
        </row>
        <row r="34">
          <cell r="G34">
            <v>1</v>
          </cell>
        </row>
        <row r="40">
          <cell r="G40">
            <v>1</v>
          </cell>
        </row>
        <row r="51">
          <cell r="G51">
            <v>6</v>
          </cell>
        </row>
        <row r="53">
          <cell r="G53">
            <v>8</v>
          </cell>
        </row>
        <row r="54">
          <cell r="G54">
            <v>8</v>
          </cell>
        </row>
        <row r="55">
          <cell r="G55">
            <v>16</v>
          </cell>
        </row>
        <row r="61">
          <cell r="G61">
            <v>1</v>
          </cell>
        </row>
        <row r="65">
          <cell r="G65">
            <v>1</v>
          </cell>
        </row>
      </sheetData>
      <sheetData sheetId="5">
        <row r="5">
          <cell r="G5">
            <v>4</v>
          </cell>
        </row>
        <row r="8">
          <cell r="G8">
            <v>20</v>
          </cell>
        </row>
        <row r="10">
          <cell r="G10">
            <v>2</v>
          </cell>
        </row>
        <row r="11">
          <cell r="G11">
            <v>16</v>
          </cell>
        </row>
        <row r="18">
          <cell r="G18">
            <v>18.899999999999999</v>
          </cell>
        </row>
        <row r="19">
          <cell r="G19">
            <v>4</v>
          </cell>
        </row>
        <row r="22">
          <cell r="G22">
            <v>1</v>
          </cell>
        </row>
        <row r="25">
          <cell r="G25">
            <v>2</v>
          </cell>
        </row>
        <row r="27">
          <cell r="G27">
            <v>12</v>
          </cell>
        </row>
        <row r="28">
          <cell r="G28">
            <v>8</v>
          </cell>
        </row>
        <row r="29">
          <cell r="G29">
            <v>1</v>
          </cell>
        </row>
        <row r="32">
          <cell r="G32">
            <v>4</v>
          </cell>
        </row>
        <row r="33">
          <cell r="G33">
            <v>2</v>
          </cell>
        </row>
        <row r="34">
          <cell r="G34">
            <v>1</v>
          </cell>
        </row>
        <row r="40">
          <cell r="G40">
            <v>1</v>
          </cell>
        </row>
        <row r="51">
          <cell r="G51">
            <v>6</v>
          </cell>
        </row>
        <row r="53">
          <cell r="G53">
            <v>8</v>
          </cell>
        </row>
        <row r="54">
          <cell r="G54">
            <v>8</v>
          </cell>
        </row>
        <row r="55">
          <cell r="G55">
            <v>16</v>
          </cell>
        </row>
        <row r="61">
          <cell r="G61">
            <v>1</v>
          </cell>
        </row>
        <row r="65">
          <cell r="G65">
            <v>1</v>
          </cell>
        </row>
      </sheetData>
      <sheetData sheetId="6">
        <row r="5">
          <cell r="G5">
            <v>4</v>
          </cell>
        </row>
        <row r="8">
          <cell r="G8">
            <v>20</v>
          </cell>
        </row>
        <row r="10">
          <cell r="G10">
            <v>2</v>
          </cell>
        </row>
        <row r="11">
          <cell r="G11">
            <v>16</v>
          </cell>
        </row>
        <row r="18">
          <cell r="G18">
            <v>18.899999999999999</v>
          </cell>
        </row>
        <row r="19">
          <cell r="G19">
            <v>4</v>
          </cell>
        </row>
        <row r="22">
          <cell r="G22">
            <v>1</v>
          </cell>
        </row>
        <row r="25">
          <cell r="G25">
            <v>2</v>
          </cell>
        </row>
        <row r="27">
          <cell r="G27">
            <v>12</v>
          </cell>
        </row>
        <row r="28">
          <cell r="G28">
            <v>8</v>
          </cell>
        </row>
        <row r="29">
          <cell r="G29">
            <v>1</v>
          </cell>
        </row>
        <row r="32">
          <cell r="G32">
            <v>4</v>
          </cell>
        </row>
        <row r="33">
          <cell r="G33">
            <v>2</v>
          </cell>
        </row>
        <row r="34">
          <cell r="G34">
            <v>1</v>
          </cell>
        </row>
        <row r="40">
          <cell r="G40">
            <v>1</v>
          </cell>
        </row>
        <row r="51">
          <cell r="G51">
            <v>6</v>
          </cell>
        </row>
        <row r="53">
          <cell r="G53">
            <v>8</v>
          </cell>
        </row>
        <row r="54">
          <cell r="G54">
            <v>8</v>
          </cell>
        </row>
        <row r="55">
          <cell r="G55">
            <v>16</v>
          </cell>
        </row>
        <row r="61">
          <cell r="G61">
            <v>1</v>
          </cell>
        </row>
        <row r="65">
          <cell r="G65">
            <v>1</v>
          </cell>
        </row>
      </sheetData>
      <sheetData sheetId="7">
        <row r="5">
          <cell r="G5">
            <v>6</v>
          </cell>
        </row>
        <row r="8">
          <cell r="G8">
            <v>6</v>
          </cell>
        </row>
        <row r="11">
          <cell r="G11">
            <v>6</v>
          </cell>
        </row>
        <row r="18">
          <cell r="G18">
            <v>6</v>
          </cell>
        </row>
        <row r="27">
          <cell r="G27">
            <v>4</v>
          </cell>
        </row>
        <row r="34">
          <cell r="G34">
            <v>1</v>
          </cell>
        </row>
        <row r="50">
          <cell r="G50">
            <v>6</v>
          </cell>
        </row>
        <row r="55">
          <cell r="G55">
            <v>24</v>
          </cell>
        </row>
        <row r="56">
          <cell r="G56">
            <v>1</v>
          </cell>
        </row>
        <row r="60">
          <cell r="G60">
            <v>1</v>
          </cell>
        </row>
        <row r="63">
          <cell r="G63">
            <v>1</v>
          </cell>
        </row>
        <row r="67">
          <cell r="G67">
            <v>1</v>
          </cell>
        </row>
      </sheetData>
      <sheetData sheetId="8">
        <row r="5">
          <cell r="G5">
            <v>6</v>
          </cell>
        </row>
        <row r="8">
          <cell r="G8">
            <v>6</v>
          </cell>
        </row>
        <row r="11">
          <cell r="G11">
            <v>6</v>
          </cell>
        </row>
        <row r="18">
          <cell r="G18">
            <v>6</v>
          </cell>
        </row>
        <row r="27">
          <cell r="G27">
            <v>4</v>
          </cell>
        </row>
        <row r="34">
          <cell r="G34">
            <v>1</v>
          </cell>
        </row>
        <row r="50">
          <cell r="G50">
            <v>6</v>
          </cell>
        </row>
        <row r="55">
          <cell r="G55">
            <v>24</v>
          </cell>
        </row>
        <row r="56">
          <cell r="G56">
            <v>1</v>
          </cell>
        </row>
        <row r="60">
          <cell r="G60">
            <v>1</v>
          </cell>
        </row>
        <row r="63">
          <cell r="G63">
            <v>1</v>
          </cell>
        </row>
        <row r="67">
          <cell r="G67">
            <v>1</v>
          </cell>
        </row>
      </sheetData>
      <sheetData sheetId="9">
        <row r="5">
          <cell r="G5">
            <v>6</v>
          </cell>
        </row>
        <row r="8">
          <cell r="G8">
            <v>6</v>
          </cell>
        </row>
        <row r="11">
          <cell r="G11">
            <v>6</v>
          </cell>
        </row>
        <row r="18">
          <cell r="G18">
            <v>6</v>
          </cell>
        </row>
        <row r="27">
          <cell r="G27">
            <v>4</v>
          </cell>
        </row>
        <row r="34">
          <cell r="G34">
            <v>1</v>
          </cell>
        </row>
        <row r="48">
          <cell r="G48">
            <v>1</v>
          </cell>
        </row>
        <row r="50">
          <cell r="G50">
            <v>6</v>
          </cell>
        </row>
        <row r="55">
          <cell r="G55">
            <v>24</v>
          </cell>
        </row>
        <row r="56">
          <cell r="G56">
            <v>1</v>
          </cell>
        </row>
        <row r="60">
          <cell r="G60">
            <v>1</v>
          </cell>
        </row>
        <row r="63">
          <cell r="G63">
            <v>1</v>
          </cell>
        </row>
        <row r="67">
          <cell r="G67">
            <v>1</v>
          </cell>
        </row>
      </sheetData>
      <sheetData sheetId="10">
        <row r="5">
          <cell r="G5">
            <v>6</v>
          </cell>
        </row>
        <row r="8">
          <cell r="G8">
            <v>6</v>
          </cell>
        </row>
        <row r="11">
          <cell r="G11">
            <v>6</v>
          </cell>
        </row>
        <row r="18">
          <cell r="G18">
            <v>6</v>
          </cell>
        </row>
        <row r="21">
          <cell r="G21">
            <v>1</v>
          </cell>
        </row>
        <row r="27">
          <cell r="G27">
            <v>4</v>
          </cell>
        </row>
        <row r="34">
          <cell r="G34">
            <v>1</v>
          </cell>
        </row>
        <row r="40">
          <cell r="G40">
            <v>1</v>
          </cell>
        </row>
        <row r="48">
          <cell r="G48">
            <v>1</v>
          </cell>
        </row>
        <row r="50">
          <cell r="G50">
            <v>6</v>
          </cell>
        </row>
        <row r="55">
          <cell r="G55">
            <v>24</v>
          </cell>
        </row>
        <row r="56">
          <cell r="G56">
            <v>1</v>
          </cell>
        </row>
        <row r="60">
          <cell r="G60">
            <v>1</v>
          </cell>
        </row>
        <row r="63">
          <cell r="G63">
            <v>1</v>
          </cell>
        </row>
        <row r="67">
          <cell r="G67">
            <v>1</v>
          </cell>
        </row>
      </sheetData>
      <sheetData sheetId="11">
        <row r="5">
          <cell r="G5">
            <v>6</v>
          </cell>
        </row>
        <row r="8">
          <cell r="G8">
            <v>6</v>
          </cell>
        </row>
        <row r="11">
          <cell r="G11">
            <v>6</v>
          </cell>
        </row>
        <row r="18">
          <cell r="G18">
            <v>6</v>
          </cell>
        </row>
        <row r="21">
          <cell r="G21">
            <v>1</v>
          </cell>
        </row>
        <row r="27">
          <cell r="G27">
            <v>4</v>
          </cell>
        </row>
        <row r="34">
          <cell r="G34">
            <v>1</v>
          </cell>
        </row>
        <row r="40">
          <cell r="G40">
            <v>1</v>
          </cell>
        </row>
        <row r="48">
          <cell r="G48">
            <v>1</v>
          </cell>
        </row>
        <row r="50">
          <cell r="G50">
            <v>6</v>
          </cell>
        </row>
        <row r="55">
          <cell r="G55">
            <v>24</v>
          </cell>
        </row>
        <row r="56">
          <cell r="G56">
            <v>1</v>
          </cell>
        </row>
        <row r="60">
          <cell r="G60">
            <v>1</v>
          </cell>
        </row>
        <row r="63">
          <cell r="G63">
            <v>1</v>
          </cell>
        </row>
        <row r="67">
          <cell r="G67">
            <v>1</v>
          </cell>
        </row>
      </sheetData>
      <sheetData sheetId="12">
        <row r="5">
          <cell r="G5">
            <v>4</v>
          </cell>
        </row>
        <row r="8">
          <cell r="G8">
            <v>20</v>
          </cell>
        </row>
        <row r="10">
          <cell r="G10">
            <v>2</v>
          </cell>
        </row>
        <row r="11">
          <cell r="G11">
            <v>16</v>
          </cell>
        </row>
        <row r="18">
          <cell r="G18">
            <v>10</v>
          </cell>
        </row>
        <row r="19">
          <cell r="G19">
            <v>4</v>
          </cell>
        </row>
        <row r="22">
          <cell r="G22">
            <v>1</v>
          </cell>
        </row>
        <row r="25">
          <cell r="G25">
            <v>2</v>
          </cell>
        </row>
        <row r="27">
          <cell r="G27">
            <v>12</v>
          </cell>
        </row>
        <row r="28">
          <cell r="G28">
            <v>8</v>
          </cell>
        </row>
        <row r="29">
          <cell r="G29">
            <v>1</v>
          </cell>
        </row>
        <row r="32">
          <cell r="G32">
            <v>2</v>
          </cell>
        </row>
        <row r="33">
          <cell r="G33">
            <v>2</v>
          </cell>
        </row>
        <row r="34">
          <cell r="G34">
            <v>2</v>
          </cell>
        </row>
        <row r="40">
          <cell r="G40">
            <v>1</v>
          </cell>
        </row>
        <row r="51">
          <cell r="G51">
            <v>2</v>
          </cell>
        </row>
        <row r="53">
          <cell r="G53">
            <v>8</v>
          </cell>
        </row>
        <row r="54">
          <cell r="G54">
            <v>8</v>
          </cell>
        </row>
        <row r="55">
          <cell r="G55">
            <v>16</v>
          </cell>
        </row>
        <row r="61">
          <cell r="G61">
            <v>1</v>
          </cell>
        </row>
        <row r="65">
          <cell r="G65">
            <v>1</v>
          </cell>
        </row>
      </sheetData>
      <sheetData sheetId="13">
        <row r="5">
          <cell r="G5">
            <v>4</v>
          </cell>
        </row>
        <row r="8">
          <cell r="G8">
            <v>20</v>
          </cell>
        </row>
        <row r="10">
          <cell r="G10">
            <v>2</v>
          </cell>
        </row>
        <row r="11">
          <cell r="G11">
            <v>16</v>
          </cell>
        </row>
        <row r="18">
          <cell r="G18">
            <v>10</v>
          </cell>
        </row>
        <row r="19">
          <cell r="G19">
            <v>4</v>
          </cell>
        </row>
        <row r="22">
          <cell r="G22">
            <v>1</v>
          </cell>
        </row>
        <row r="25">
          <cell r="G25">
            <v>2</v>
          </cell>
        </row>
        <row r="27">
          <cell r="G27">
            <v>12</v>
          </cell>
        </row>
        <row r="28">
          <cell r="G28">
            <v>8</v>
          </cell>
        </row>
        <row r="29">
          <cell r="G29">
            <v>1</v>
          </cell>
        </row>
        <row r="32">
          <cell r="G32">
            <v>2</v>
          </cell>
        </row>
        <row r="33">
          <cell r="G33">
            <v>2</v>
          </cell>
        </row>
        <row r="34">
          <cell r="G34">
            <v>2</v>
          </cell>
        </row>
        <row r="40">
          <cell r="G40">
            <v>1</v>
          </cell>
        </row>
        <row r="51">
          <cell r="G51">
            <v>2</v>
          </cell>
        </row>
        <row r="53">
          <cell r="G53">
            <v>8</v>
          </cell>
        </row>
        <row r="54">
          <cell r="G54">
            <v>8</v>
          </cell>
        </row>
        <row r="55">
          <cell r="G55">
            <v>16</v>
          </cell>
        </row>
        <row r="61">
          <cell r="G61">
            <v>1</v>
          </cell>
        </row>
        <row r="65">
          <cell r="G65">
            <v>1</v>
          </cell>
        </row>
      </sheetData>
      <sheetData sheetId="14">
        <row r="3">
          <cell r="G3">
            <v>10</v>
          </cell>
        </row>
        <row r="4">
          <cell r="G4">
            <v>0</v>
          </cell>
        </row>
        <row r="5">
          <cell r="G5">
            <v>6</v>
          </cell>
        </row>
        <row r="6">
          <cell r="G6">
            <v>0</v>
          </cell>
        </row>
        <row r="7">
          <cell r="G7">
            <v>12</v>
          </cell>
        </row>
        <row r="8">
          <cell r="G8">
            <v>24</v>
          </cell>
        </row>
        <row r="9">
          <cell r="G9">
            <v>0</v>
          </cell>
        </row>
        <row r="10">
          <cell r="G10">
            <v>0</v>
          </cell>
        </row>
        <row r="11">
          <cell r="G11">
            <v>24</v>
          </cell>
        </row>
        <row r="12">
          <cell r="G12">
            <v>4</v>
          </cell>
        </row>
        <row r="13">
          <cell r="G13">
            <v>0</v>
          </cell>
        </row>
        <row r="14">
          <cell r="G14">
            <v>0</v>
          </cell>
        </row>
        <row r="15">
          <cell r="G15">
            <v>0</v>
          </cell>
        </row>
        <row r="16">
          <cell r="G16">
            <v>0</v>
          </cell>
        </row>
        <row r="17">
          <cell r="G17">
            <v>6</v>
          </cell>
        </row>
        <row r="18">
          <cell r="G18">
            <v>0</v>
          </cell>
        </row>
        <row r="19">
          <cell r="G19">
            <v>0</v>
          </cell>
        </row>
        <row r="20">
          <cell r="G20">
            <v>0</v>
          </cell>
        </row>
        <row r="21">
          <cell r="G21">
            <v>10</v>
          </cell>
        </row>
        <row r="22">
          <cell r="G22">
            <v>0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20</v>
          </cell>
        </row>
        <row r="26">
          <cell r="G26">
            <v>0</v>
          </cell>
        </row>
        <row r="27">
          <cell r="G27">
            <v>50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4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0</v>
          </cell>
        </row>
        <row r="36">
          <cell r="G36">
            <v>0</v>
          </cell>
        </row>
        <row r="37">
          <cell r="G37">
            <v>0</v>
          </cell>
        </row>
        <row r="38">
          <cell r="G38">
            <v>2</v>
          </cell>
        </row>
        <row r="39">
          <cell r="G39">
            <v>0</v>
          </cell>
        </row>
        <row r="40">
          <cell r="G40">
            <v>0</v>
          </cell>
        </row>
        <row r="41">
          <cell r="G41">
            <v>0</v>
          </cell>
        </row>
        <row r="42">
          <cell r="G42">
            <v>4</v>
          </cell>
        </row>
        <row r="43">
          <cell r="G43">
            <v>0</v>
          </cell>
        </row>
        <row r="44">
          <cell r="G44">
            <v>4</v>
          </cell>
        </row>
        <row r="45">
          <cell r="G45">
            <v>4</v>
          </cell>
        </row>
        <row r="46">
          <cell r="G46">
            <v>4</v>
          </cell>
        </row>
        <row r="47">
          <cell r="G47">
            <v>0</v>
          </cell>
        </row>
        <row r="48">
          <cell r="G48">
            <v>0</v>
          </cell>
        </row>
        <row r="49">
          <cell r="G49">
            <v>0</v>
          </cell>
        </row>
        <row r="50">
          <cell r="G50">
            <v>0</v>
          </cell>
        </row>
        <row r="51">
          <cell r="G51">
            <v>0</v>
          </cell>
        </row>
        <row r="52">
          <cell r="G52">
            <v>0</v>
          </cell>
        </row>
        <row r="53">
          <cell r="G53">
            <v>50</v>
          </cell>
        </row>
        <row r="54">
          <cell r="G54">
            <v>0</v>
          </cell>
        </row>
        <row r="55">
          <cell r="G55">
            <v>30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0</v>
          </cell>
        </row>
        <row r="60">
          <cell r="G60">
            <v>4</v>
          </cell>
        </row>
        <row r="61">
          <cell r="G61">
            <v>0</v>
          </cell>
        </row>
        <row r="62">
          <cell r="G62">
            <v>0</v>
          </cell>
        </row>
        <row r="63">
          <cell r="G63">
            <v>4</v>
          </cell>
        </row>
        <row r="64">
          <cell r="G64">
            <v>0</v>
          </cell>
        </row>
        <row r="65">
          <cell r="G65">
            <v>4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69">
          <cell r="G69">
            <v>0</v>
          </cell>
        </row>
        <row r="70">
          <cell r="G70">
            <v>0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Racquel Seles Santos" id="{6ED47D2F-AD44-4D19-B095-38212D9D16F0}" userId="S::racquelsantos@sescmg.com.br::855c9749-0231-47cb-bd20-53c60d67cbf8" providerId="AD"/>
</personList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23" dT="2023-08-08T13:11:01.44" personId="{6ED47D2F-AD44-4D19-B095-38212D9D16F0}" id="{A46C5EE5-6432-4C19-B800-6803203B1A96}">
    <text>ESTE ITEM ESTÁ NA ATA DA HOSPITALIDADE! RETIRAR DA PLANILHA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9BB4D-2E1C-4BBC-8C35-9866AE3B2125}">
  <sheetPr>
    <pageSetUpPr fitToPage="1"/>
  </sheetPr>
  <dimension ref="A1:H109"/>
  <sheetViews>
    <sheetView showGridLines="0" tabSelected="1" zoomScale="150" zoomScaleNormal="150" zoomScaleSheetLayoutView="80" workbookViewId="0">
      <pane ySplit="2" topLeftCell="A7" activePane="bottomLeft" state="frozen"/>
      <selection pane="bottomLeft" activeCell="E7" sqref="E7"/>
    </sheetView>
  </sheetViews>
  <sheetFormatPr defaultRowHeight="15" x14ac:dyDescent="0.25"/>
  <cols>
    <col min="1" max="1" width="5.85546875" style="29" bestFit="1" customWidth="1"/>
    <col min="2" max="2" width="6.7109375" style="29" customWidth="1"/>
    <col min="3" max="3" width="14.7109375" style="29" customWidth="1"/>
    <col min="4" max="4" width="24.7109375" style="29" customWidth="1"/>
    <col min="5" max="5" width="91" style="30" customWidth="1"/>
    <col min="6" max="6" width="9.85546875" style="29" customWidth="1"/>
    <col min="7" max="7" width="13.42578125" customWidth="1"/>
  </cols>
  <sheetData>
    <row r="1" spans="1:7" s="8" customFormat="1" ht="18.75" x14ac:dyDescent="0.25">
      <c r="A1" s="240" t="s">
        <v>721</v>
      </c>
      <c r="B1" s="240"/>
      <c r="C1" s="240"/>
      <c r="D1" s="240"/>
      <c r="E1" s="240"/>
      <c r="F1" s="240"/>
      <c r="G1" s="240"/>
    </row>
    <row r="2" spans="1:7" s="33" customFormat="1" ht="31.5" x14ac:dyDescent="0.25">
      <c r="A2" s="32" t="s">
        <v>1</v>
      </c>
      <c r="B2" s="32" t="s">
        <v>2</v>
      </c>
      <c r="C2" s="32" t="s">
        <v>172</v>
      </c>
      <c r="D2" s="32" t="s">
        <v>3</v>
      </c>
      <c r="E2" s="32" t="s">
        <v>4</v>
      </c>
      <c r="F2" s="32" t="s">
        <v>146</v>
      </c>
      <c r="G2" s="32" t="s">
        <v>0</v>
      </c>
    </row>
    <row r="3" spans="1:7" ht="60" x14ac:dyDescent="0.25">
      <c r="A3" s="4">
        <v>1</v>
      </c>
      <c r="B3" s="4">
        <v>1</v>
      </c>
      <c r="C3" s="4" t="s">
        <v>171</v>
      </c>
      <c r="D3" s="60" t="s">
        <v>77</v>
      </c>
      <c r="E3" s="5" t="s">
        <v>658</v>
      </c>
      <c r="F3" s="9" t="s">
        <v>14</v>
      </c>
      <c r="G3" s="12">
        <v>86.8</v>
      </c>
    </row>
    <row r="4" spans="1:7" ht="90" x14ac:dyDescent="0.25">
      <c r="A4" s="4">
        <v>1</v>
      </c>
      <c r="B4" s="4">
        <v>2</v>
      </c>
      <c r="C4" s="4" t="s">
        <v>173</v>
      </c>
      <c r="D4" s="65" t="s">
        <v>78</v>
      </c>
      <c r="E4" s="15" t="s">
        <v>10</v>
      </c>
      <c r="F4" s="9" t="s">
        <v>14</v>
      </c>
      <c r="G4" s="12">
        <v>1428</v>
      </c>
    </row>
    <row r="5" spans="1:7" ht="90" x14ac:dyDescent="0.25">
      <c r="A5" s="4">
        <v>1</v>
      </c>
      <c r="B5" s="1">
        <v>3</v>
      </c>
      <c r="C5" s="1" t="s">
        <v>174</v>
      </c>
      <c r="D5" s="65" t="s">
        <v>83</v>
      </c>
      <c r="E5" s="16" t="s">
        <v>28</v>
      </c>
      <c r="F5" s="2" t="s">
        <v>166</v>
      </c>
      <c r="G5" s="12">
        <v>1110.2</v>
      </c>
    </row>
    <row r="6" spans="1:7" ht="45" x14ac:dyDescent="0.25">
      <c r="A6" s="4">
        <v>1</v>
      </c>
      <c r="B6" s="1">
        <v>4</v>
      </c>
      <c r="C6" s="1" t="s">
        <v>176</v>
      </c>
      <c r="D6" s="65" t="s">
        <v>85</v>
      </c>
      <c r="E6" s="16" t="s">
        <v>31</v>
      </c>
      <c r="F6" s="9" t="s">
        <v>14</v>
      </c>
      <c r="G6" s="12">
        <v>159.6</v>
      </c>
    </row>
    <row r="7" spans="1:7" ht="90" x14ac:dyDescent="0.25">
      <c r="A7" s="4">
        <v>1</v>
      </c>
      <c r="B7" s="1">
        <v>5</v>
      </c>
      <c r="C7" s="1" t="s">
        <v>177</v>
      </c>
      <c r="D7" s="65" t="s">
        <v>32</v>
      </c>
      <c r="E7" s="16" t="s">
        <v>33</v>
      </c>
      <c r="F7" s="2" t="s">
        <v>167</v>
      </c>
      <c r="G7" s="12">
        <v>4271.8</v>
      </c>
    </row>
    <row r="8" spans="1:7" ht="45" x14ac:dyDescent="0.25">
      <c r="A8" s="4">
        <v>1</v>
      </c>
      <c r="B8" s="1">
        <v>6</v>
      </c>
      <c r="C8" s="1" t="s">
        <v>178</v>
      </c>
      <c r="D8" s="65" t="s">
        <v>86</v>
      </c>
      <c r="E8" s="16" t="s">
        <v>34</v>
      </c>
      <c r="F8" s="2" t="s">
        <v>166</v>
      </c>
      <c r="G8" s="12">
        <v>828.8</v>
      </c>
    </row>
    <row r="9" spans="1:7" ht="60" x14ac:dyDescent="0.25">
      <c r="A9" s="4">
        <v>1</v>
      </c>
      <c r="B9" s="1">
        <v>7</v>
      </c>
      <c r="C9" s="1" t="s">
        <v>179</v>
      </c>
      <c r="D9" s="65" t="s">
        <v>49</v>
      </c>
      <c r="E9" s="16" t="s">
        <v>623</v>
      </c>
      <c r="F9" s="2" t="s">
        <v>167</v>
      </c>
      <c r="G9" s="12">
        <v>886.2</v>
      </c>
    </row>
    <row r="10" spans="1:7" ht="45" x14ac:dyDescent="0.25">
      <c r="A10" s="4">
        <v>1</v>
      </c>
      <c r="B10" s="1">
        <v>8</v>
      </c>
      <c r="C10" s="1" t="s">
        <v>180</v>
      </c>
      <c r="D10" s="65" t="s">
        <v>107</v>
      </c>
      <c r="E10" s="16" t="s">
        <v>51</v>
      </c>
      <c r="F10" s="2" t="s">
        <v>167</v>
      </c>
      <c r="G10" s="12">
        <v>2039.8000000000002</v>
      </c>
    </row>
    <row r="11" spans="1:7" ht="75" x14ac:dyDescent="0.25">
      <c r="A11" s="4">
        <v>1</v>
      </c>
      <c r="B11" s="1">
        <v>9</v>
      </c>
      <c r="C11" s="1" t="s">
        <v>181</v>
      </c>
      <c r="D11" s="65" t="s">
        <v>92</v>
      </c>
      <c r="E11" s="16" t="s">
        <v>624</v>
      </c>
      <c r="F11" s="2" t="s">
        <v>167</v>
      </c>
      <c r="G11" s="12">
        <v>480.20000000000005</v>
      </c>
    </row>
    <row r="12" spans="1:7" ht="45" x14ac:dyDescent="0.25">
      <c r="A12" s="4">
        <v>1</v>
      </c>
      <c r="B12" s="1">
        <v>10</v>
      </c>
      <c r="C12" s="1" t="s">
        <v>182</v>
      </c>
      <c r="D12" s="65" t="s">
        <v>59</v>
      </c>
      <c r="E12" s="16" t="s">
        <v>625</v>
      </c>
      <c r="F12" s="9" t="s">
        <v>14</v>
      </c>
      <c r="G12" s="12">
        <v>4568.2</v>
      </c>
    </row>
    <row r="13" spans="1:7" ht="45" x14ac:dyDescent="0.25">
      <c r="A13" s="4">
        <v>1</v>
      </c>
      <c r="B13" s="1">
        <v>11</v>
      </c>
      <c r="C13" s="1" t="s">
        <v>183</v>
      </c>
      <c r="D13" s="65" t="s">
        <v>61</v>
      </c>
      <c r="E13" s="16" t="s">
        <v>62</v>
      </c>
      <c r="F13" s="9" t="s">
        <v>14</v>
      </c>
      <c r="G13" s="12">
        <v>2427.6</v>
      </c>
    </row>
    <row r="14" spans="1:7" ht="90" x14ac:dyDescent="0.25">
      <c r="A14" s="4">
        <v>1</v>
      </c>
      <c r="B14" s="1">
        <v>12</v>
      </c>
      <c r="C14" s="1" t="s">
        <v>184</v>
      </c>
      <c r="D14" s="65" t="s">
        <v>98</v>
      </c>
      <c r="E14" s="16" t="s">
        <v>66</v>
      </c>
      <c r="F14" s="9" t="s">
        <v>14</v>
      </c>
      <c r="G14" s="12">
        <v>173.6</v>
      </c>
    </row>
    <row r="15" spans="1:7" ht="45" x14ac:dyDescent="0.25">
      <c r="A15" s="4">
        <v>1</v>
      </c>
      <c r="B15" s="1">
        <v>13</v>
      </c>
      <c r="C15" s="1" t="s">
        <v>185</v>
      </c>
      <c r="D15" s="65" t="s">
        <v>101</v>
      </c>
      <c r="E15" s="16" t="s">
        <v>626</v>
      </c>
      <c r="F15" s="2" t="s">
        <v>168</v>
      </c>
      <c r="G15" s="12">
        <v>197.4</v>
      </c>
    </row>
    <row r="16" spans="1:7" ht="45" x14ac:dyDescent="0.25">
      <c r="A16" s="4">
        <v>1</v>
      </c>
      <c r="B16" s="1">
        <v>14</v>
      </c>
      <c r="C16" s="1" t="s">
        <v>186</v>
      </c>
      <c r="D16" s="65" t="s">
        <v>102</v>
      </c>
      <c r="E16" s="16" t="s">
        <v>69</v>
      </c>
      <c r="F16" s="2" t="s">
        <v>166</v>
      </c>
      <c r="G16" s="12">
        <v>602</v>
      </c>
    </row>
    <row r="17" spans="1:7" ht="90" x14ac:dyDescent="0.25">
      <c r="A17" s="4">
        <v>1</v>
      </c>
      <c r="B17" s="1">
        <v>15</v>
      </c>
      <c r="C17" s="1" t="s">
        <v>187</v>
      </c>
      <c r="D17" s="65" t="s">
        <v>70</v>
      </c>
      <c r="E17" s="16" t="s">
        <v>389</v>
      </c>
      <c r="F17" s="9" t="s">
        <v>14</v>
      </c>
      <c r="G17" s="12">
        <v>3905.1999999999989</v>
      </c>
    </row>
    <row r="18" spans="1:7" ht="90" x14ac:dyDescent="0.25">
      <c r="A18" s="4">
        <v>1</v>
      </c>
      <c r="B18" s="1">
        <v>16</v>
      </c>
      <c r="C18" s="1" t="s">
        <v>188</v>
      </c>
      <c r="D18" s="65" t="s">
        <v>103</v>
      </c>
      <c r="E18" s="16" t="s">
        <v>627</v>
      </c>
      <c r="F18" s="9" t="s">
        <v>14</v>
      </c>
      <c r="G18" s="12">
        <v>1215.2</v>
      </c>
    </row>
    <row r="19" spans="1:7" s="235" customFormat="1" ht="66" customHeight="1" x14ac:dyDescent="0.25">
      <c r="A19" s="4">
        <v>1</v>
      </c>
      <c r="B19" s="1">
        <v>17</v>
      </c>
      <c r="C19" s="234" t="s">
        <v>628</v>
      </c>
      <c r="D19" s="9" t="s">
        <v>390</v>
      </c>
      <c r="E19" s="16" t="s">
        <v>391</v>
      </c>
      <c r="F19" s="9" t="s">
        <v>14</v>
      </c>
      <c r="G19" s="12">
        <v>70</v>
      </c>
    </row>
    <row r="20" spans="1:7" s="235" customFormat="1" ht="60" x14ac:dyDescent="0.25">
      <c r="A20" s="4">
        <v>1</v>
      </c>
      <c r="B20" s="1">
        <v>18</v>
      </c>
      <c r="C20" s="234" t="s">
        <v>629</v>
      </c>
      <c r="D20" s="9" t="s">
        <v>385</v>
      </c>
      <c r="E20" s="16" t="s">
        <v>633</v>
      </c>
      <c r="F20" s="2" t="s">
        <v>14</v>
      </c>
      <c r="G20" s="12">
        <v>103.6</v>
      </c>
    </row>
    <row r="21" spans="1:7" x14ac:dyDescent="0.25">
      <c r="A21" s="59">
        <v>1</v>
      </c>
      <c r="B21" s="60">
        <v>19</v>
      </c>
      <c r="C21" s="233" t="s">
        <v>630</v>
      </c>
      <c r="D21" s="65" t="s">
        <v>392</v>
      </c>
      <c r="E21" s="66" t="s">
        <v>388</v>
      </c>
      <c r="F21" s="67" t="s">
        <v>14</v>
      </c>
      <c r="G21" s="12">
        <v>5.6</v>
      </c>
    </row>
    <row r="22" spans="1:7" ht="135" x14ac:dyDescent="0.25">
      <c r="A22" s="59">
        <v>1</v>
      </c>
      <c r="B22" s="60">
        <v>20</v>
      </c>
      <c r="C22" s="233" t="s">
        <v>631</v>
      </c>
      <c r="D22" s="65" t="s">
        <v>276</v>
      </c>
      <c r="E22" s="66" t="s">
        <v>634</v>
      </c>
      <c r="F22" s="67" t="s">
        <v>11</v>
      </c>
      <c r="G22" s="12">
        <v>16.8</v>
      </c>
    </row>
    <row r="23" spans="1:7" ht="45" x14ac:dyDescent="0.25">
      <c r="A23" s="4">
        <v>2</v>
      </c>
      <c r="B23" s="4">
        <v>1</v>
      </c>
      <c r="C23" s="4" t="s">
        <v>189</v>
      </c>
      <c r="D23" s="59" t="s">
        <v>12</v>
      </c>
      <c r="E23" s="3" t="s">
        <v>635</v>
      </c>
      <c r="F23" s="9" t="s">
        <v>14</v>
      </c>
      <c r="G23" s="12">
        <v>92.4</v>
      </c>
    </row>
    <row r="24" spans="1:7" ht="60" x14ac:dyDescent="0.25">
      <c r="A24" s="4">
        <v>2</v>
      </c>
      <c r="B24" s="4">
        <v>2</v>
      </c>
      <c r="C24" s="4" t="s">
        <v>190</v>
      </c>
      <c r="D24" s="65" t="s">
        <v>15</v>
      </c>
      <c r="E24" s="15" t="s">
        <v>636</v>
      </c>
      <c r="F24" s="9" t="s">
        <v>14</v>
      </c>
      <c r="G24" s="12">
        <v>179.2</v>
      </c>
    </row>
    <row r="25" spans="1:7" ht="45" x14ac:dyDescent="0.25">
      <c r="A25" s="4">
        <v>2</v>
      </c>
      <c r="B25" s="4">
        <v>3</v>
      </c>
      <c r="C25" s="4" t="s">
        <v>191</v>
      </c>
      <c r="D25" s="65" t="s">
        <v>17</v>
      </c>
      <c r="E25" s="15" t="s">
        <v>637</v>
      </c>
      <c r="F25" s="9" t="s">
        <v>14</v>
      </c>
      <c r="G25" s="12">
        <v>145.6</v>
      </c>
    </row>
    <row r="26" spans="1:7" ht="45" x14ac:dyDescent="0.25">
      <c r="A26" s="4">
        <v>2</v>
      </c>
      <c r="B26" s="4">
        <v>4</v>
      </c>
      <c r="C26" s="4" t="s">
        <v>192</v>
      </c>
      <c r="D26" s="60" t="s">
        <v>79</v>
      </c>
      <c r="E26" s="15" t="s">
        <v>638</v>
      </c>
      <c r="F26" s="9" t="s">
        <v>14</v>
      </c>
      <c r="G26" s="12">
        <v>64.400000000000006</v>
      </c>
    </row>
    <row r="27" spans="1:7" ht="75" x14ac:dyDescent="0.25">
      <c r="A27" s="4">
        <v>2</v>
      </c>
      <c r="B27" s="4">
        <v>5</v>
      </c>
      <c r="C27" s="4" t="s">
        <v>193</v>
      </c>
      <c r="D27" s="60" t="s">
        <v>19</v>
      </c>
      <c r="E27" s="16" t="s">
        <v>639</v>
      </c>
      <c r="F27" s="9" t="s">
        <v>14</v>
      </c>
      <c r="G27" s="12">
        <v>141.4</v>
      </c>
    </row>
    <row r="28" spans="1:7" ht="30" x14ac:dyDescent="0.25">
      <c r="A28" s="4">
        <v>2</v>
      </c>
      <c r="B28" s="4">
        <v>6</v>
      </c>
      <c r="C28" s="4" t="s">
        <v>194</v>
      </c>
      <c r="D28" s="59" t="s">
        <v>80</v>
      </c>
      <c r="E28" s="3" t="s">
        <v>640</v>
      </c>
      <c r="F28" s="9" t="s">
        <v>14</v>
      </c>
      <c r="G28" s="12">
        <v>1849.4</v>
      </c>
    </row>
    <row r="29" spans="1:7" ht="45" x14ac:dyDescent="0.25">
      <c r="A29" s="4">
        <v>2</v>
      </c>
      <c r="B29" s="4">
        <v>7</v>
      </c>
      <c r="C29" s="4" t="s">
        <v>195</v>
      </c>
      <c r="D29" s="59" t="s">
        <v>122</v>
      </c>
      <c r="E29" s="16" t="s">
        <v>641</v>
      </c>
      <c r="F29" s="9" t="s">
        <v>14</v>
      </c>
      <c r="G29" s="12">
        <v>218.4</v>
      </c>
    </row>
    <row r="30" spans="1:7" ht="45" x14ac:dyDescent="0.25">
      <c r="A30" s="4">
        <v>2</v>
      </c>
      <c r="B30" s="1">
        <v>8</v>
      </c>
      <c r="C30" s="1" t="s">
        <v>196</v>
      </c>
      <c r="D30" s="65" t="s">
        <v>22</v>
      </c>
      <c r="E30" s="16" t="s">
        <v>642</v>
      </c>
      <c r="F30" s="9" t="s">
        <v>14</v>
      </c>
      <c r="G30" s="12">
        <v>4307.8</v>
      </c>
    </row>
    <row r="31" spans="1:7" ht="60" x14ac:dyDescent="0.25">
      <c r="A31" s="4">
        <v>2</v>
      </c>
      <c r="B31" s="1">
        <v>9</v>
      </c>
      <c r="C31" s="1" t="s">
        <v>197</v>
      </c>
      <c r="D31" s="65" t="s">
        <v>81</v>
      </c>
      <c r="E31" s="16" t="s">
        <v>643</v>
      </c>
      <c r="F31" s="9" t="s">
        <v>14</v>
      </c>
      <c r="G31" s="12">
        <v>2342.1999999999998</v>
      </c>
    </row>
    <row r="32" spans="1:7" ht="45" x14ac:dyDescent="0.25">
      <c r="A32" s="4">
        <v>2</v>
      </c>
      <c r="B32" s="1">
        <v>10</v>
      </c>
      <c r="C32" s="1" t="s">
        <v>198</v>
      </c>
      <c r="D32" s="65" t="s">
        <v>25</v>
      </c>
      <c r="E32" s="16" t="s">
        <v>644</v>
      </c>
      <c r="F32" s="9" t="s">
        <v>27</v>
      </c>
      <c r="G32" s="12">
        <v>2000.6</v>
      </c>
    </row>
    <row r="33" spans="1:8" ht="105" x14ac:dyDescent="0.25">
      <c r="A33" s="4">
        <v>2</v>
      </c>
      <c r="B33" s="1">
        <v>11</v>
      </c>
      <c r="C33" s="1" t="s">
        <v>199</v>
      </c>
      <c r="D33" s="65" t="s">
        <v>123</v>
      </c>
      <c r="E33" s="16" t="s">
        <v>645</v>
      </c>
      <c r="F33" s="9" t="s">
        <v>27</v>
      </c>
      <c r="G33" s="12">
        <v>907.2</v>
      </c>
    </row>
    <row r="34" spans="1:8" ht="45" x14ac:dyDescent="0.25">
      <c r="A34" s="4">
        <v>2</v>
      </c>
      <c r="B34" s="1">
        <v>12</v>
      </c>
      <c r="C34" s="1" t="s">
        <v>200</v>
      </c>
      <c r="D34" s="65" t="s">
        <v>82</v>
      </c>
      <c r="E34" s="16" t="s">
        <v>646</v>
      </c>
      <c r="F34" s="4" t="s">
        <v>11</v>
      </c>
      <c r="G34" s="12">
        <v>148.4</v>
      </c>
    </row>
    <row r="35" spans="1:8" ht="60" x14ac:dyDescent="0.25">
      <c r="A35" s="4">
        <v>2</v>
      </c>
      <c r="B35" s="1">
        <v>13</v>
      </c>
      <c r="C35" s="1" t="s">
        <v>201</v>
      </c>
      <c r="D35" s="65" t="s">
        <v>41</v>
      </c>
      <c r="E35" s="16" t="s">
        <v>647</v>
      </c>
      <c r="F35" s="2" t="s">
        <v>11</v>
      </c>
      <c r="G35" s="12">
        <v>390.6</v>
      </c>
    </row>
    <row r="36" spans="1:8" ht="75" x14ac:dyDescent="0.25">
      <c r="A36" s="4">
        <v>2</v>
      </c>
      <c r="B36" s="1">
        <v>14</v>
      </c>
      <c r="C36" s="1" t="s">
        <v>202</v>
      </c>
      <c r="D36" s="65" t="s">
        <v>43</v>
      </c>
      <c r="E36" s="16" t="s">
        <v>44</v>
      </c>
      <c r="F36" s="2" t="s">
        <v>14</v>
      </c>
      <c r="G36" s="12">
        <v>40.6</v>
      </c>
    </row>
    <row r="37" spans="1:8" ht="45" x14ac:dyDescent="0.25">
      <c r="A37" s="4">
        <v>2</v>
      </c>
      <c r="B37" s="1">
        <v>15</v>
      </c>
      <c r="C37" s="1" t="s">
        <v>203</v>
      </c>
      <c r="D37" s="65" t="s">
        <v>87</v>
      </c>
      <c r="E37" s="16" t="s">
        <v>648</v>
      </c>
      <c r="F37" s="2" t="s">
        <v>11</v>
      </c>
      <c r="G37" s="12">
        <v>602</v>
      </c>
    </row>
    <row r="38" spans="1:8" ht="45" x14ac:dyDescent="0.25">
      <c r="A38" s="4">
        <v>2</v>
      </c>
      <c r="B38" s="1">
        <v>16</v>
      </c>
      <c r="C38" s="1" t="s">
        <v>204</v>
      </c>
      <c r="D38" s="65" t="s">
        <v>45</v>
      </c>
      <c r="E38" s="16" t="s">
        <v>147</v>
      </c>
      <c r="F38" s="2" t="s">
        <v>11</v>
      </c>
      <c r="G38" s="12">
        <v>123.2</v>
      </c>
    </row>
    <row r="39" spans="1:8" ht="60" x14ac:dyDescent="0.25">
      <c r="A39" s="4">
        <v>2</v>
      </c>
      <c r="B39" s="1">
        <v>17</v>
      </c>
      <c r="C39" s="1" t="s">
        <v>205</v>
      </c>
      <c r="D39" s="65" t="s">
        <v>46</v>
      </c>
      <c r="E39" s="16" t="s">
        <v>649</v>
      </c>
      <c r="F39" s="2" t="s">
        <v>14</v>
      </c>
      <c r="G39" s="12">
        <v>113.4</v>
      </c>
    </row>
    <row r="40" spans="1:8" ht="45" x14ac:dyDescent="0.25">
      <c r="A40" s="4">
        <v>2</v>
      </c>
      <c r="B40" s="1">
        <v>18</v>
      </c>
      <c r="C40" s="1" t="s">
        <v>206</v>
      </c>
      <c r="D40" s="65" t="s">
        <v>126</v>
      </c>
      <c r="E40" s="16" t="s">
        <v>148</v>
      </c>
      <c r="F40" s="2" t="s">
        <v>14</v>
      </c>
      <c r="G40" s="12">
        <v>280</v>
      </c>
    </row>
    <row r="41" spans="1:8" ht="45" x14ac:dyDescent="0.25">
      <c r="A41" s="4">
        <v>2</v>
      </c>
      <c r="B41" s="1">
        <v>19</v>
      </c>
      <c r="C41" s="1" t="s">
        <v>207</v>
      </c>
      <c r="D41" s="65" t="s">
        <v>93</v>
      </c>
      <c r="E41" s="16" t="s">
        <v>399</v>
      </c>
      <c r="F41" s="2" t="s">
        <v>11</v>
      </c>
      <c r="G41" s="12">
        <v>29.4</v>
      </c>
    </row>
    <row r="42" spans="1:8" ht="45" x14ac:dyDescent="0.25">
      <c r="A42" s="4">
        <v>2</v>
      </c>
      <c r="B42" s="1">
        <v>20</v>
      </c>
      <c r="C42" s="1" t="s">
        <v>208</v>
      </c>
      <c r="D42" s="59" t="s">
        <v>131</v>
      </c>
      <c r="E42" s="3" t="s">
        <v>650</v>
      </c>
      <c r="F42" s="2" t="s">
        <v>11</v>
      </c>
      <c r="G42" s="12">
        <v>4.2</v>
      </c>
    </row>
    <row r="43" spans="1:8" ht="45" x14ac:dyDescent="0.25">
      <c r="A43" s="4">
        <v>2</v>
      </c>
      <c r="B43" s="1">
        <v>21</v>
      </c>
      <c r="C43" s="1" t="s">
        <v>209</v>
      </c>
      <c r="D43" s="65" t="s">
        <v>94</v>
      </c>
      <c r="E43" s="16" t="s">
        <v>651</v>
      </c>
      <c r="F43" s="2" t="s">
        <v>11</v>
      </c>
      <c r="G43" s="12">
        <v>15.4</v>
      </c>
    </row>
    <row r="44" spans="1:8" ht="30" x14ac:dyDescent="0.25">
      <c r="A44" s="4">
        <v>2</v>
      </c>
      <c r="B44" s="1">
        <v>22</v>
      </c>
      <c r="C44" s="1" t="s">
        <v>210</v>
      </c>
      <c r="D44" s="65" t="s">
        <v>95</v>
      </c>
      <c r="E44" s="16" t="s">
        <v>652</v>
      </c>
      <c r="F44" s="2" t="s">
        <v>11</v>
      </c>
      <c r="G44" s="12">
        <v>114.80000000000001</v>
      </c>
    </row>
    <row r="45" spans="1:8" ht="45" x14ac:dyDescent="0.25">
      <c r="A45" s="59">
        <v>2</v>
      </c>
      <c r="B45" s="60">
        <v>23</v>
      </c>
      <c r="C45" s="60" t="s">
        <v>211</v>
      </c>
      <c r="D45" s="65" t="s">
        <v>125</v>
      </c>
      <c r="E45" s="66" t="s">
        <v>653</v>
      </c>
      <c r="F45" s="67" t="s">
        <v>11</v>
      </c>
      <c r="G45" s="236">
        <v>107.8</v>
      </c>
      <c r="H45" t="s">
        <v>720</v>
      </c>
    </row>
    <row r="46" spans="1:8" ht="30" x14ac:dyDescent="0.25">
      <c r="A46" s="4">
        <v>2</v>
      </c>
      <c r="B46" s="1">
        <v>24</v>
      </c>
      <c r="C46" s="1" t="s">
        <v>212</v>
      </c>
      <c r="D46" s="65" t="s">
        <v>65</v>
      </c>
      <c r="E46" s="16" t="s">
        <v>654</v>
      </c>
      <c r="F46" s="2" t="s">
        <v>27</v>
      </c>
      <c r="G46" s="12">
        <v>366.8</v>
      </c>
    </row>
    <row r="47" spans="1:8" ht="60" x14ac:dyDescent="0.25">
      <c r="A47" s="4">
        <v>3</v>
      </c>
      <c r="B47" s="1">
        <v>1</v>
      </c>
      <c r="C47" s="1" t="s">
        <v>213</v>
      </c>
      <c r="D47" s="65" t="s">
        <v>112</v>
      </c>
      <c r="E47" s="16" t="s">
        <v>655</v>
      </c>
      <c r="F47" s="2" t="s">
        <v>14</v>
      </c>
      <c r="G47" s="12">
        <v>499.8</v>
      </c>
    </row>
    <row r="48" spans="1:8" ht="75" x14ac:dyDescent="0.25">
      <c r="A48" s="4">
        <v>3</v>
      </c>
      <c r="B48" s="1">
        <v>2</v>
      </c>
      <c r="C48" s="1" t="s">
        <v>214</v>
      </c>
      <c r="D48" s="65" t="s">
        <v>35</v>
      </c>
      <c r="E48" s="16" t="s">
        <v>656</v>
      </c>
      <c r="F48" s="2" t="s">
        <v>14</v>
      </c>
      <c r="G48" s="12">
        <v>452.20000000000005</v>
      </c>
    </row>
    <row r="49" spans="1:7" ht="105" x14ac:dyDescent="0.25">
      <c r="A49" s="4">
        <v>3</v>
      </c>
      <c r="B49" s="1">
        <v>3</v>
      </c>
      <c r="C49" s="1" t="s">
        <v>215</v>
      </c>
      <c r="D49" s="59" t="s">
        <v>109</v>
      </c>
      <c r="E49" s="17" t="s">
        <v>151</v>
      </c>
      <c r="F49" s="2" t="s">
        <v>14</v>
      </c>
      <c r="G49" s="12">
        <v>154</v>
      </c>
    </row>
    <row r="50" spans="1:7" ht="45" x14ac:dyDescent="0.25">
      <c r="A50" s="4">
        <v>4</v>
      </c>
      <c r="B50" s="1">
        <v>1</v>
      </c>
      <c r="C50" s="1" t="s">
        <v>216</v>
      </c>
      <c r="D50" s="65" t="s">
        <v>37</v>
      </c>
      <c r="E50" s="16" t="s">
        <v>38</v>
      </c>
      <c r="F50" s="2" t="s">
        <v>11</v>
      </c>
      <c r="G50" s="12">
        <v>19.600000000000001</v>
      </c>
    </row>
    <row r="51" spans="1:7" ht="45" x14ac:dyDescent="0.25">
      <c r="A51" s="4">
        <v>4</v>
      </c>
      <c r="B51" s="1">
        <v>2</v>
      </c>
      <c r="C51" s="1" t="s">
        <v>217</v>
      </c>
      <c r="D51" s="65" t="s">
        <v>39</v>
      </c>
      <c r="E51" s="16" t="s">
        <v>657</v>
      </c>
      <c r="F51" s="2" t="s">
        <v>14</v>
      </c>
      <c r="G51" s="12">
        <v>29.4</v>
      </c>
    </row>
    <row r="52" spans="1:7" ht="45" x14ac:dyDescent="0.25">
      <c r="A52" s="4">
        <v>4</v>
      </c>
      <c r="B52" s="1">
        <v>3</v>
      </c>
      <c r="C52" s="1" t="s">
        <v>218</v>
      </c>
      <c r="D52" s="65" t="s">
        <v>63</v>
      </c>
      <c r="E52" s="16" t="s">
        <v>724</v>
      </c>
      <c r="F52" s="2" t="s">
        <v>14</v>
      </c>
      <c r="G52" s="12">
        <v>82.6</v>
      </c>
    </row>
    <row r="53" spans="1:7" ht="165" x14ac:dyDescent="0.25">
      <c r="A53" s="4">
        <v>5</v>
      </c>
      <c r="B53" s="1">
        <v>1</v>
      </c>
      <c r="C53" s="1" t="s">
        <v>219</v>
      </c>
      <c r="D53" s="65" t="s">
        <v>108</v>
      </c>
      <c r="E53" s="66" t="s">
        <v>152</v>
      </c>
      <c r="F53" s="2" t="s">
        <v>8</v>
      </c>
      <c r="G53" s="12">
        <v>270.2</v>
      </c>
    </row>
    <row r="54" spans="1:7" ht="185.25" customHeight="1" x14ac:dyDescent="0.25">
      <c r="A54" s="4">
        <v>5</v>
      </c>
      <c r="B54" s="1">
        <v>2</v>
      </c>
      <c r="C54" s="1" t="s">
        <v>220</v>
      </c>
      <c r="D54" s="65" t="s">
        <v>90</v>
      </c>
      <c r="E54" s="66" t="s">
        <v>153</v>
      </c>
      <c r="F54" s="2" t="s">
        <v>29</v>
      </c>
      <c r="G54" s="12">
        <v>1674.4</v>
      </c>
    </row>
    <row r="55" spans="1:7" ht="30" x14ac:dyDescent="0.25">
      <c r="A55" s="4">
        <v>6</v>
      </c>
      <c r="B55" s="1">
        <v>1</v>
      </c>
      <c r="C55" s="1" t="s">
        <v>222</v>
      </c>
      <c r="D55" s="65" t="s">
        <v>89</v>
      </c>
      <c r="E55" s="16" t="s">
        <v>47</v>
      </c>
      <c r="F55" s="2" t="s">
        <v>14</v>
      </c>
      <c r="G55" s="12">
        <v>1706.6</v>
      </c>
    </row>
    <row r="56" spans="1:7" ht="45" x14ac:dyDescent="0.25">
      <c r="A56" s="4">
        <v>6</v>
      </c>
      <c r="B56" s="1">
        <v>2</v>
      </c>
      <c r="C56" s="1" t="s">
        <v>223</v>
      </c>
      <c r="D56" s="65" t="s">
        <v>88</v>
      </c>
      <c r="E56" s="66" t="s">
        <v>719</v>
      </c>
      <c r="F56" s="2" t="s">
        <v>27</v>
      </c>
      <c r="G56" s="12">
        <v>1150.8</v>
      </c>
    </row>
    <row r="57" spans="1:7" ht="75" x14ac:dyDescent="0.25">
      <c r="A57" s="4">
        <v>6</v>
      </c>
      <c r="B57" s="1">
        <v>3</v>
      </c>
      <c r="C57" s="1" t="s">
        <v>224</v>
      </c>
      <c r="D57" s="65" t="s">
        <v>96</v>
      </c>
      <c r="E57" s="16" t="s">
        <v>659</v>
      </c>
      <c r="F57" s="2" t="s">
        <v>27</v>
      </c>
      <c r="G57" s="12">
        <v>3904.6000000000004</v>
      </c>
    </row>
    <row r="58" spans="1:7" ht="45" x14ac:dyDescent="0.25">
      <c r="A58" s="4">
        <v>6</v>
      </c>
      <c r="B58" s="1">
        <v>4</v>
      </c>
      <c r="C58" s="1" t="s">
        <v>225</v>
      </c>
      <c r="D58" s="65" t="s">
        <v>56</v>
      </c>
      <c r="E58" s="16" t="s">
        <v>121</v>
      </c>
      <c r="F58" s="2" t="s">
        <v>27</v>
      </c>
      <c r="G58" s="12">
        <v>147</v>
      </c>
    </row>
    <row r="59" spans="1:7" ht="30" x14ac:dyDescent="0.25">
      <c r="A59" s="4">
        <v>6</v>
      </c>
      <c r="B59" s="1">
        <v>5</v>
      </c>
      <c r="C59" s="1" t="s">
        <v>226</v>
      </c>
      <c r="D59" s="65" t="s">
        <v>97</v>
      </c>
      <c r="E59" s="16" t="s">
        <v>537</v>
      </c>
      <c r="F59" s="2" t="s">
        <v>58</v>
      </c>
      <c r="G59" s="12">
        <v>170.8</v>
      </c>
    </row>
    <row r="60" spans="1:7" ht="135" x14ac:dyDescent="0.25">
      <c r="A60" s="4">
        <v>7</v>
      </c>
      <c r="B60" s="1">
        <v>1</v>
      </c>
      <c r="C60" s="1" t="s">
        <v>227</v>
      </c>
      <c r="D60" s="65" t="s">
        <v>99</v>
      </c>
      <c r="E60" s="16" t="s">
        <v>157</v>
      </c>
      <c r="F60" s="2" t="s">
        <v>14</v>
      </c>
      <c r="G60" s="12">
        <v>113.4</v>
      </c>
    </row>
    <row r="61" spans="1:7" ht="30" x14ac:dyDescent="0.25">
      <c r="A61" s="4">
        <v>7</v>
      </c>
      <c r="B61" s="1">
        <v>2</v>
      </c>
      <c r="C61" s="1" t="s">
        <v>228</v>
      </c>
      <c r="D61" s="65" t="s">
        <v>67</v>
      </c>
      <c r="E61" s="16" t="s">
        <v>660</v>
      </c>
      <c r="F61" s="2" t="s">
        <v>11</v>
      </c>
      <c r="G61" s="12">
        <v>70</v>
      </c>
    </row>
    <row r="62" spans="1:7" ht="60" x14ac:dyDescent="0.25">
      <c r="A62" s="4">
        <v>7</v>
      </c>
      <c r="B62" s="1">
        <v>3</v>
      </c>
      <c r="C62" s="1" t="s">
        <v>229</v>
      </c>
      <c r="D62" s="65" t="s">
        <v>100</v>
      </c>
      <c r="E62" s="16" t="s">
        <v>661</v>
      </c>
      <c r="F62" s="2" t="s">
        <v>14</v>
      </c>
      <c r="G62" s="12">
        <v>84</v>
      </c>
    </row>
    <row r="63" spans="1:7" ht="60" x14ac:dyDescent="0.25">
      <c r="A63" s="4">
        <v>7</v>
      </c>
      <c r="B63" s="1">
        <v>4</v>
      </c>
      <c r="C63" s="1" t="s">
        <v>230</v>
      </c>
      <c r="D63" s="65" t="s">
        <v>127</v>
      </c>
      <c r="E63" s="16" t="s">
        <v>662</v>
      </c>
      <c r="F63" s="2" t="s">
        <v>11</v>
      </c>
      <c r="G63" s="12">
        <v>267.39999999999998</v>
      </c>
    </row>
    <row r="64" spans="1:7" ht="30" x14ac:dyDescent="0.25">
      <c r="A64" s="4">
        <v>7</v>
      </c>
      <c r="B64" s="1">
        <v>5</v>
      </c>
      <c r="C64" s="1" t="s">
        <v>231</v>
      </c>
      <c r="D64" s="65" t="s">
        <v>104</v>
      </c>
      <c r="E64" s="16" t="s">
        <v>663</v>
      </c>
      <c r="F64" s="2" t="s">
        <v>14</v>
      </c>
      <c r="G64" s="12">
        <v>68.599999999999994</v>
      </c>
    </row>
    <row r="65" spans="1:8" ht="60" x14ac:dyDescent="0.25">
      <c r="A65" s="4">
        <v>7</v>
      </c>
      <c r="B65" s="1">
        <v>6</v>
      </c>
      <c r="C65" s="1" t="s">
        <v>232</v>
      </c>
      <c r="D65" s="65" t="s">
        <v>73</v>
      </c>
      <c r="E65" s="16" t="s">
        <v>664</v>
      </c>
      <c r="F65" s="2" t="s">
        <v>14</v>
      </c>
      <c r="G65" s="12">
        <v>117.6</v>
      </c>
    </row>
    <row r="66" spans="1:8" ht="30" x14ac:dyDescent="0.25">
      <c r="A66" s="4">
        <v>7</v>
      </c>
      <c r="B66" s="1">
        <v>7</v>
      </c>
      <c r="C66" s="1" t="s">
        <v>233</v>
      </c>
      <c r="D66" s="65" t="s">
        <v>105</v>
      </c>
      <c r="E66" s="16" t="s">
        <v>665</v>
      </c>
      <c r="F66" s="2" t="s">
        <v>11</v>
      </c>
      <c r="G66" s="12">
        <v>39.200000000000003</v>
      </c>
    </row>
    <row r="67" spans="1:8" ht="30" x14ac:dyDescent="0.25">
      <c r="A67" s="4">
        <v>7</v>
      </c>
      <c r="B67" s="1">
        <v>8</v>
      </c>
      <c r="C67" s="1" t="s">
        <v>234</v>
      </c>
      <c r="D67" s="65" t="s">
        <v>106</v>
      </c>
      <c r="E67" s="16" t="s">
        <v>666</v>
      </c>
      <c r="F67" s="2" t="s">
        <v>11</v>
      </c>
      <c r="G67" s="12">
        <v>842.8</v>
      </c>
    </row>
    <row r="68" spans="1:8" ht="90" x14ac:dyDescent="0.25">
      <c r="A68" s="59">
        <v>8</v>
      </c>
      <c r="B68" s="60">
        <v>1</v>
      </c>
      <c r="C68" s="60" t="s">
        <v>235</v>
      </c>
      <c r="D68" s="65" t="s">
        <v>136</v>
      </c>
      <c r="E68" s="66" t="s">
        <v>139</v>
      </c>
      <c r="F68" s="67" t="s">
        <v>140</v>
      </c>
      <c r="G68" s="236">
        <v>16.8</v>
      </c>
      <c r="H68" t="s">
        <v>720</v>
      </c>
    </row>
    <row r="69" spans="1:8" ht="60" x14ac:dyDescent="0.25">
      <c r="A69" s="59">
        <v>8</v>
      </c>
      <c r="B69" s="60">
        <v>2</v>
      </c>
      <c r="C69" s="60" t="s">
        <v>236</v>
      </c>
      <c r="D69" s="65" t="s">
        <v>137</v>
      </c>
      <c r="E69" s="66" t="s">
        <v>164</v>
      </c>
      <c r="F69" s="67" t="s">
        <v>140</v>
      </c>
      <c r="G69" s="236">
        <v>112</v>
      </c>
      <c r="H69" t="s">
        <v>720</v>
      </c>
    </row>
    <row r="70" spans="1:8" ht="60" x14ac:dyDescent="0.25">
      <c r="A70" s="59">
        <v>8</v>
      </c>
      <c r="B70" s="60">
        <v>3</v>
      </c>
      <c r="C70" s="60" t="s">
        <v>237</v>
      </c>
      <c r="D70" s="65" t="s">
        <v>138</v>
      </c>
      <c r="E70" s="66" t="s">
        <v>163</v>
      </c>
      <c r="F70" s="67" t="s">
        <v>140</v>
      </c>
      <c r="G70" s="236">
        <v>607.6</v>
      </c>
      <c r="H70" t="s">
        <v>720</v>
      </c>
    </row>
    <row r="71" spans="1:8" ht="105" x14ac:dyDescent="0.25">
      <c r="A71" s="4">
        <v>9</v>
      </c>
      <c r="B71" s="1">
        <v>1</v>
      </c>
      <c r="C71" s="1" t="s">
        <v>238</v>
      </c>
      <c r="D71" s="65" t="s">
        <v>128</v>
      </c>
      <c r="E71" s="16" t="s">
        <v>716</v>
      </c>
      <c r="F71" s="2" t="s">
        <v>11</v>
      </c>
      <c r="G71" s="12">
        <v>168</v>
      </c>
    </row>
    <row r="72" spans="1:8" ht="90" x14ac:dyDescent="0.25">
      <c r="A72" s="4">
        <v>9</v>
      </c>
      <c r="B72" s="1">
        <v>2</v>
      </c>
      <c r="C72" s="1" t="s">
        <v>240</v>
      </c>
      <c r="D72" s="65" t="s">
        <v>130</v>
      </c>
      <c r="E72" s="16" t="s">
        <v>717</v>
      </c>
      <c r="F72" s="2" t="s">
        <v>11</v>
      </c>
      <c r="G72" s="12">
        <v>588</v>
      </c>
    </row>
    <row r="73" spans="1:8" ht="75" x14ac:dyDescent="0.25">
      <c r="A73" s="4">
        <v>9</v>
      </c>
      <c r="B73" s="1">
        <v>3</v>
      </c>
      <c r="C73" s="1" t="s">
        <v>239</v>
      </c>
      <c r="D73" s="65" t="s">
        <v>129</v>
      </c>
      <c r="E73" s="16" t="s">
        <v>718</v>
      </c>
      <c r="F73" s="2" t="s">
        <v>11</v>
      </c>
      <c r="G73" s="12">
        <v>1176</v>
      </c>
    </row>
    <row r="74" spans="1:8" ht="30" x14ac:dyDescent="0.25">
      <c r="A74" s="59">
        <v>10</v>
      </c>
      <c r="B74" s="60">
        <v>1</v>
      </c>
      <c r="C74" s="233" t="s">
        <v>632</v>
      </c>
      <c r="D74" s="65" t="s">
        <v>381</v>
      </c>
      <c r="E74" s="66" t="s">
        <v>667</v>
      </c>
      <c r="F74" s="67" t="s">
        <v>14</v>
      </c>
      <c r="G74" s="12">
        <v>103.6</v>
      </c>
    </row>
    <row r="75" spans="1:8" ht="75" x14ac:dyDescent="0.25">
      <c r="A75" s="4">
        <v>11</v>
      </c>
      <c r="B75" s="1">
        <v>1</v>
      </c>
      <c r="C75" s="1" t="s">
        <v>402</v>
      </c>
      <c r="D75" s="65" t="s">
        <v>401</v>
      </c>
      <c r="E75" s="16" t="s">
        <v>668</v>
      </c>
      <c r="F75" s="2" t="s">
        <v>14</v>
      </c>
      <c r="G75" s="12">
        <v>2904.2</v>
      </c>
    </row>
    <row r="76" spans="1:8" ht="60" x14ac:dyDescent="0.25">
      <c r="A76" s="59">
        <v>12</v>
      </c>
      <c r="B76" s="60">
        <v>1</v>
      </c>
      <c r="C76" s="1" t="s">
        <v>512</v>
      </c>
      <c r="D76" s="65" t="s">
        <v>669</v>
      </c>
      <c r="E76" s="16" t="s">
        <v>670</v>
      </c>
      <c r="F76" s="2" t="s">
        <v>14</v>
      </c>
      <c r="G76" s="12">
        <v>8</v>
      </c>
    </row>
    <row r="77" spans="1:8" ht="75" x14ac:dyDescent="0.25">
      <c r="A77" s="59">
        <v>12</v>
      </c>
      <c r="B77" s="60">
        <v>2</v>
      </c>
      <c r="C77" s="1" t="s">
        <v>524</v>
      </c>
      <c r="D77" s="65" t="s">
        <v>671</v>
      </c>
      <c r="E77" s="16" t="s">
        <v>672</v>
      </c>
      <c r="F77" s="2" t="s">
        <v>14</v>
      </c>
      <c r="G77" s="12">
        <v>7</v>
      </c>
    </row>
    <row r="78" spans="1:8" ht="60" x14ac:dyDescent="0.25">
      <c r="A78" s="4">
        <v>13</v>
      </c>
      <c r="B78" s="60">
        <v>1</v>
      </c>
      <c r="C78" s="1" t="s">
        <v>511</v>
      </c>
      <c r="D78" s="65" t="s">
        <v>673</v>
      </c>
      <c r="E78" s="16" t="s">
        <v>674</v>
      </c>
      <c r="F78" s="2" t="s">
        <v>14</v>
      </c>
      <c r="G78" s="12">
        <v>27</v>
      </c>
    </row>
    <row r="79" spans="1:8" ht="120" x14ac:dyDescent="0.25">
      <c r="A79" s="4">
        <v>13</v>
      </c>
      <c r="B79" s="60">
        <v>2</v>
      </c>
      <c r="C79" s="1" t="s">
        <v>526</v>
      </c>
      <c r="D79" s="65" t="s">
        <v>675</v>
      </c>
      <c r="E79" s="16" t="s">
        <v>725</v>
      </c>
      <c r="F79" s="2" t="s">
        <v>14</v>
      </c>
      <c r="G79" s="12">
        <v>13</v>
      </c>
    </row>
    <row r="80" spans="1:8" ht="105" x14ac:dyDescent="0.25">
      <c r="A80" s="4">
        <v>13</v>
      </c>
      <c r="B80" s="60">
        <v>3</v>
      </c>
      <c r="C80" s="1" t="s">
        <v>616</v>
      </c>
      <c r="D80" s="65" t="s">
        <v>676</v>
      </c>
      <c r="E80" s="16" t="s">
        <v>677</v>
      </c>
      <c r="F80" s="2" t="s">
        <v>14</v>
      </c>
      <c r="G80" s="12">
        <v>16</v>
      </c>
    </row>
    <row r="81" spans="1:7" ht="90" x14ac:dyDescent="0.25">
      <c r="A81" s="4">
        <v>13</v>
      </c>
      <c r="B81" s="60">
        <v>4</v>
      </c>
      <c r="C81" s="1" t="s">
        <v>621</v>
      </c>
      <c r="D81" s="65" t="s">
        <v>679</v>
      </c>
      <c r="E81" s="16" t="s">
        <v>678</v>
      </c>
      <c r="F81" s="2" t="s">
        <v>14</v>
      </c>
      <c r="G81" s="12">
        <v>185</v>
      </c>
    </row>
    <row r="82" spans="1:7" ht="60" x14ac:dyDescent="0.25">
      <c r="A82" s="4">
        <v>13</v>
      </c>
      <c r="B82" s="60">
        <v>5</v>
      </c>
      <c r="C82" s="1" t="s">
        <v>555</v>
      </c>
      <c r="D82" s="65" t="s">
        <v>680</v>
      </c>
      <c r="E82" s="16" t="s">
        <v>681</v>
      </c>
      <c r="F82" s="2" t="s">
        <v>14</v>
      </c>
      <c r="G82" s="12">
        <v>69</v>
      </c>
    </row>
    <row r="83" spans="1:7" ht="60" x14ac:dyDescent="0.25">
      <c r="A83" s="4">
        <v>13</v>
      </c>
      <c r="B83" s="60">
        <v>6</v>
      </c>
      <c r="C83" s="1" t="s">
        <v>554</v>
      </c>
      <c r="D83" s="65" t="s">
        <v>682</v>
      </c>
      <c r="E83" s="16" t="s">
        <v>723</v>
      </c>
      <c r="F83" s="2" t="s">
        <v>14</v>
      </c>
      <c r="G83" s="12">
        <v>13</v>
      </c>
    </row>
    <row r="84" spans="1:7" ht="60" x14ac:dyDescent="0.25">
      <c r="A84" s="4">
        <v>13</v>
      </c>
      <c r="B84" s="60">
        <v>7</v>
      </c>
      <c r="C84" s="1" t="s">
        <v>552</v>
      </c>
      <c r="D84" s="65" t="s">
        <v>684</v>
      </c>
      <c r="E84" s="16" t="s">
        <v>683</v>
      </c>
      <c r="F84" s="2" t="s">
        <v>14</v>
      </c>
      <c r="G84" s="12">
        <v>56</v>
      </c>
    </row>
    <row r="85" spans="1:7" ht="45" x14ac:dyDescent="0.25">
      <c r="A85" s="4">
        <v>13</v>
      </c>
      <c r="B85" s="60">
        <v>8</v>
      </c>
      <c r="C85" s="1" t="s">
        <v>553</v>
      </c>
      <c r="D85" s="65" t="s">
        <v>685</v>
      </c>
      <c r="E85" s="16" t="s">
        <v>686</v>
      </c>
      <c r="F85" s="2" t="s">
        <v>14</v>
      </c>
      <c r="G85" s="12">
        <v>143</v>
      </c>
    </row>
    <row r="86" spans="1:7" ht="105" x14ac:dyDescent="0.25">
      <c r="A86" s="4">
        <v>13</v>
      </c>
      <c r="B86" s="60">
        <v>9</v>
      </c>
      <c r="C86" s="1" t="s">
        <v>620</v>
      </c>
      <c r="D86" s="65" t="s">
        <v>687</v>
      </c>
      <c r="E86" s="17" t="s">
        <v>738</v>
      </c>
      <c r="F86" s="2" t="s">
        <v>14</v>
      </c>
      <c r="G86" s="12">
        <v>2</v>
      </c>
    </row>
    <row r="87" spans="1:7" ht="75" x14ac:dyDescent="0.25">
      <c r="A87" s="4">
        <v>13</v>
      </c>
      <c r="B87" s="60">
        <v>10</v>
      </c>
      <c r="C87" s="1" t="s">
        <v>556</v>
      </c>
      <c r="D87" s="65" t="s">
        <v>688</v>
      </c>
      <c r="E87" s="16" t="s">
        <v>728</v>
      </c>
      <c r="F87" s="2" t="s">
        <v>14</v>
      </c>
      <c r="G87" s="12">
        <v>6</v>
      </c>
    </row>
    <row r="88" spans="1:7" ht="75" x14ac:dyDescent="0.25">
      <c r="A88" s="4">
        <v>13</v>
      </c>
      <c r="B88" s="60">
        <v>11</v>
      </c>
      <c r="C88" s="1" t="s">
        <v>614</v>
      </c>
      <c r="D88" s="65" t="s">
        <v>689</v>
      </c>
      <c r="E88" s="16" t="s">
        <v>729</v>
      </c>
      <c r="F88" s="2" t="s">
        <v>14</v>
      </c>
      <c r="G88" s="12">
        <v>7</v>
      </c>
    </row>
    <row r="89" spans="1:7" ht="60" x14ac:dyDescent="0.25">
      <c r="A89" s="4">
        <v>13</v>
      </c>
      <c r="B89" s="60">
        <v>12</v>
      </c>
      <c r="C89" s="1" t="s">
        <v>615</v>
      </c>
      <c r="D89" s="65" t="s">
        <v>690</v>
      </c>
      <c r="E89" s="16" t="s">
        <v>730</v>
      </c>
      <c r="F89" s="2" t="s">
        <v>14</v>
      </c>
      <c r="G89" s="12">
        <v>4</v>
      </c>
    </row>
    <row r="90" spans="1:7" ht="75" x14ac:dyDescent="0.25">
      <c r="A90" s="4">
        <v>13</v>
      </c>
      <c r="B90" s="60">
        <v>13</v>
      </c>
      <c r="C90" s="1" t="s">
        <v>622</v>
      </c>
      <c r="D90" s="65" t="s">
        <v>691</v>
      </c>
      <c r="E90" s="16" t="s">
        <v>731</v>
      </c>
      <c r="F90" s="2" t="s">
        <v>14</v>
      </c>
      <c r="G90" s="12">
        <v>5</v>
      </c>
    </row>
    <row r="91" spans="1:7" ht="105" x14ac:dyDescent="0.25">
      <c r="A91" s="4">
        <v>13</v>
      </c>
      <c r="B91" s="60">
        <v>14</v>
      </c>
      <c r="C91" s="1" t="s">
        <v>618</v>
      </c>
      <c r="D91" s="65" t="s">
        <v>693</v>
      </c>
      <c r="E91" s="16" t="s">
        <v>692</v>
      </c>
      <c r="F91" s="2" t="s">
        <v>14</v>
      </c>
      <c r="G91" s="12">
        <v>13</v>
      </c>
    </row>
    <row r="92" spans="1:7" ht="105" x14ac:dyDescent="0.25">
      <c r="A92" s="4">
        <v>13</v>
      </c>
      <c r="B92" s="60">
        <v>15</v>
      </c>
      <c r="C92" s="1" t="s">
        <v>617</v>
      </c>
      <c r="D92" s="65" t="s">
        <v>695</v>
      </c>
      <c r="E92" s="16" t="s">
        <v>694</v>
      </c>
      <c r="F92" s="2" t="s">
        <v>14</v>
      </c>
      <c r="G92" s="12">
        <v>11</v>
      </c>
    </row>
    <row r="93" spans="1:7" ht="60" x14ac:dyDescent="0.25">
      <c r="A93" s="4">
        <v>13</v>
      </c>
      <c r="B93" s="60">
        <v>16</v>
      </c>
      <c r="C93" s="1" t="s">
        <v>538</v>
      </c>
      <c r="D93" s="65" t="s">
        <v>697</v>
      </c>
      <c r="E93" s="16" t="s">
        <v>696</v>
      </c>
      <c r="F93" s="2" t="s">
        <v>14</v>
      </c>
      <c r="G93" s="12">
        <v>108</v>
      </c>
    </row>
    <row r="94" spans="1:7" ht="75" x14ac:dyDescent="0.25">
      <c r="A94" s="4">
        <v>13</v>
      </c>
      <c r="B94" s="60">
        <v>17</v>
      </c>
      <c r="C94" s="1" t="s">
        <v>542</v>
      </c>
      <c r="D94" s="65" t="s">
        <v>701</v>
      </c>
      <c r="E94" s="16" t="s">
        <v>732</v>
      </c>
      <c r="F94" s="2" t="s">
        <v>14</v>
      </c>
      <c r="G94" s="12">
        <v>27</v>
      </c>
    </row>
    <row r="95" spans="1:7" ht="60" x14ac:dyDescent="0.25">
      <c r="A95" s="4">
        <v>13</v>
      </c>
      <c r="B95" s="60">
        <v>18</v>
      </c>
      <c r="C95" s="1" t="s">
        <v>543</v>
      </c>
      <c r="D95" s="59" t="s">
        <v>702</v>
      </c>
      <c r="E95" s="16" t="s">
        <v>703</v>
      </c>
      <c r="F95" s="2" t="s">
        <v>14</v>
      </c>
      <c r="G95" s="12">
        <v>2</v>
      </c>
    </row>
    <row r="96" spans="1:7" ht="60" x14ac:dyDescent="0.25">
      <c r="A96" s="4">
        <v>13</v>
      </c>
      <c r="B96" s="60">
        <v>19</v>
      </c>
      <c r="C96" s="1" t="s">
        <v>544</v>
      </c>
      <c r="D96" s="65" t="s">
        <v>704</v>
      </c>
      <c r="E96" s="16" t="s">
        <v>705</v>
      </c>
      <c r="F96" s="2" t="s">
        <v>14</v>
      </c>
      <c r="G96" s="12">
        <v>12</v>
      </c>
    </row>
    <row r="97" spans="1:7" ht="60" x14ac:dyDescent="0.25">
      <c r="A97" s="4">
        <v>13</v>
      </c>
      <c r="B97" s="60">
        <v>20</v>
      </c>
      <c r="C97" s="1" t="s">
        <v>545</v>
      </c>
      <c r="D97" s="65" t="s">
        <v>706</v>
      </c>
      <c r="E97" s="16" t="s">
        <v>733</v>
      </c>
      <c r="F97" s="2" t="s">
        <v>14</v>
      </c>
      <c r="G97" s="12">
        <v>2</v>
      </c>
    </row>
    <row r="98" spans="1:7" ht="60" x14ac:dyDescent="0.25">
      <c r="A98" s="4">
        <v>13</v>
      </c>
      <c r="B98" s="60">
        <v>21</v>
      </c>
      <c r="C98" s="1" t="s">
        <v>546</v>
      </c>
      <c r="D98" s="65" t="s">
        <v>707</v>
      </c>
      <c r="E98" s="16" t="s">
        <v>734</v>
      </c>
      <c r="F98" s="2" t="s">
        <v>14</v>
      </c>
      <c r="G98" s="12">
        <v>8</v>
      </c>
    </row>
    <row r="99" spans="1:7" ht="60" x14ac:dyDescent="0.25">
      <c r="A99" s="4">
        <v>13</v>
      </c>
      <c r="B99" s="60">
        <v>22</v>
      </c>
      <c r="C99" s="1" t="s">
        <v>547</v>
      </c>
      <c r="D99" s="65" t="s">
        <v>708</v>
      </c>
      <c r="E99" s="16" t="s">
        <v>735</v>
      </c>
      <c r="F99" s="2" t="s">
        <v>14</v>
      </c>
      <c r="G99" s="12">
        <v>16</v>
      </c>
    </row>
    <row r="100" spans="1:7" ht="105" x14ac:dyDescent="0.25">
      <c r="A100" s="4">
        <v>13</v>
      </c>
      <c r="B100" s="60">
        <v>23</v>
      </c>
      <c r="C100" s="1" t="s">
        <v>548</v>
      </c>
      <c r="D100" s="65" t="s">
        <v>709</v>
      </c>
      <c r="E100" s="16" t="s">
        <v>710</v>
      </c>
      <c r="F100" s="2" t="s">
        <v>14</v>
      </c>
      <c r="G100" s="12">
        <v>1</v>
      </c>
    </row>
    <row r="101" spans="1:7" ht="60" x14ac:dyDescent="0.25">
      <c r="A101" s="4">
        <v>13</v>
      </c>
      <c r="B101" s="60">
        <v>24</v>
      </c>
      <c r="C101" s="1" t="s">
        <v>549</v>
      </c>
      <c r="D101" s="65" t="s">
        <v>711</v>
      </c>
      <c r="E101" s="16" t="s">
        <v>736</v>
      </c>
      <c r="F101" s="2" t="s">
        <v>14</v>
      </c>
      <c r="G101" s="12">
        <v>31</v>
      </c>
    </row>
    <row r="102" spans="1:7" ht="60" x14ac:dyDescent="0.25">
      <c r="A102" s="4">
        <v>13</v>
      </c>
      <c r="B102" s="60">
        <v>25</v>
      </c>
      <c r="C102" s="1" t="s">
        <v>550</v>
      </c>
      <c r="D102" s="65" t="s">
        <v>713</v>
      </c>
      <c r="E102" s="16" t="s">
        <v>712</v>
      </c>
      <c r="F102" s="2" t="s">
        <v>14</v>
      </c>
      <c r="G102" s="12">
        <v>23</v>
      </c>
    </row>
    <row r="103" spans="1:7" ht="105" x14ac:dyDescent="0.25">
      <c r="A103" s="4">
        <v>13</v>
      </c>
      <c r="B103" s="60">
        <v>26</v>
      </c>
      <c r="C103" s="1" t="s">
        <v>551</v>
      </c>
      <c r="D103" s="65" t="s">
        <v>714</v>
      </c>
      <c r="E103" s="16" t="s">
        <v>737</v>
      </c>
      <c r="F103" s="2" t="s">
        <v>14</v>
      </c>
      <c r="G103" s="12">
        <v>867</v>
      </c>
    </row>
    <row r="104" spans="1:7" ht="94.5" customHeight="1" x14ac:dyDescent="0.25">
      <c r="A104" s="4">
        <v>13</v>
      </c>
      <c r="B104" s="60">
        <v>27</v>
      </c>
      <c r="C104" s="1" t="s">
        <v>619</v>
      </c>
      <c r="D104" s="65" t="s">
        <v>715</v>
      </c>
      <c r="E104" s="17" t="s">
        <v>739</v>
      </c>
      <c r="F104" s="2" t="s">
        <v>14</v>
      </c>
      <c r="G104" s="12">
        <v>5</v>
      </c>
    </row>
    <row r="105" spans="1:7" ht="90" x14ac:dyDescent="0.25">
      <c r="A105" s="4">
        <v>14</v>
      </c>
      <c r="B105" s="60">
        <v>1</v>
      </c>
      <c r="C105" s="1" t="s">
        <v>539</v>
      </c>
      <c r="D105" s="65" t="s">
        <v>698</v>
      </c>
      <c r="E105" s="16" t="s">
        <v>722</v>
      </c>
      <c r="F105" s="2" t="s">
        <v>14</v>
      </c>
      <c r="G105" s="12">
        <v>9</v>
      </c>
    </row>
    <row r="106" spans="1:7" ht="45" x14ac:dyDescent="0.25">
      <c r="A106" s="4">
        <v>14</v>
      </c>
      <c r="B106" s="60">
        <v>2</v>
      </c>
      <c r="C106" s="1" t="s">
        <v>540</v>
      </c>
      <c r="D106" s="65" t="s">
        <v>699</v>
      </c>
      <c r="E106" s="16" t="s">
        <v>726</v>
      </c>
      <c r="F106" s="2" t="s">
        <v>14</v>
      </c>
      <c r="G106" s="12">
        <v>6</v>
      </c>
    </row>
    <row r="107" spans="1:7" ht="60" x14ac:dyDescent="0.25">
      <c r="A107" s="4">
        <v>14</v>
      </c>
      <c r="B107" s="60">
        <v>3</v>
      </c>
      <c r="C107" s="1" t="s">
        <v>541</v>
      </c>
      <c r="D107" s="65" t="s">
        <v>700</v>
      </c>
      <c r="E107" s="16" t="s">
        <v>727</v>
      </c>
      <c r="F107" s="2" t="s">
        <v>14</v>
      </c>
      <c r="G107" s="12">
        <v>20</v>
      </c>
    </row>
    <row r="108" spans="1:7" x14ac:dyDescent="0.25">
      <c r="A108" s="35"/>
      <c r="B108" s="35"/>
      <c r="C108" s="35"/>
      <c r="D108" s="35"/>
      <c r="E108"/>
      <c r="F108"/>
    </row>
    <row r="109" spans="1:7" s="28" customFormat="1" x14ac:dyDescent="0.25">
      <c r="A109" s="237" t="s">
        <v>144</v>
      </c>
      <c r="B109" s="238"/>
      <c r="C109" s="238"/>
      <c r="D109" s="238"/>
      <c r="E109" s="238"/>
      <c r="F109" s="239"/>
      <c r="G109" s="26">
        <f>SUM(G3:G107)</f>
        <v>58425</v>
      </c>
    </row>
  </sheetData>
  <autoFilter ref="A2:G107" xr:uid="{4AB9BB4D-2E1C-4BBC-8C35-9866AE3B2125}"/>
  <mergeCells count="2">
    <mergeCell ref="A109:F109"/>
    <mergeCell ref="A1:G1"/>
  </mergeCells>
  <pageMargins left="0.51181102362204722" right="0.51181102362204722" top="0.78740157480314965" bottom="0.78740157480314965" header="0.31496062992125984" footer="0.31496062992125984"/>
  <pageSetup paperSize="9" scale="55" fitToHeight="0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F5300-898E-498D-B970-5C6B0D34BBC9}">
  <dimension ref="A1"/>
  <sheetViews>
    <sheetView workbookViewId="0">
      <selection activeCell="C37" sqref="C37"/>
    </sheetView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0BD01-E07F-400B-9C56-3212AEDF787B}">
  <dimension ref="B1:L193"/>
  <sheetViews>
    <sheetView topLeftCell="D59" zoomScale="115" zoomScaleNormal="115" workbookViewId="0">
      <selection activeCell="J4" sqref="J4:J190"/>
    </sheetView>
  </sheetViews>
  <sheetFormatPr defaultRowHeight="12.75" x14ac:dyDescent="0.2"/>
  <cols>
    <col min="1" max="1" width="3.5703125" style="68" customWidth="1"/>
    <col min="2" max="3" width="15.85546875" style="68" customWidth="1"/>
    <col min="4" max="4" width="49.140625" style="228" bestFit="1" customWidth="1"/>
    <col min="5" max="5" width="47.28515625" style="68" customWidth="1"/>
    <col min="6" max="6" width="28.140625" style="68" customWidth="1"/>
    <col min="7" max="7" width="33.140625" style="68" customWidth="1"/>
    <col min="8" max="8" width="20.42578125" style="68" customWidth="1"/>
    <col min="9" max="9" width="25" style="69" bestFit="1" customWidth="1"/>
    <col min="10" max="10" width="15.28515625" style="68" customWidth="1"/>
    <col min="11" max="11" width="17.5703125" style="70" customWidth="1"/>
    <col min="12" max="12" width="18.85546875" style="68" customWidth="1"/>
    <col min="13" max="16384" width="9.140625" style="68"/>
  </cols>
  <sheetData>
    <row r="1" spans="2:12" ht="13.5" thickBot="1" x14ac:dyDescent="0.25">
      <c r="K1" s="70">
        <v>1</v>
      </c>
    </row>
    <row r="2" spans="2:12" ht="13.5" thickBot="1" x14ac:dyDescent="0.25">
      <c r="B2" s="395" t="s">
        <v>404</v>
      </c>
      <c r="C2" s="396"/>
      <c r="D2" s="396"/>
      <c r="E2" s="396"/>
      <c r="F2" s="396"/>
      <c r="G2" s="396"/>
      <c r="H2" s="396"/>
      <c r="I2" s="396"/>
      <c r="J2" s="396"/>
      <c r="K2" s="396"/>
      <c r="L2" s="397"/>
    </row>
    <row r="3" spans="2:12" ht="39" thickBot="1" x14ac:dyDescent="0.25">
      <c r="B3" s="226" t="s">
        <v>2</v>
      </c>
      <c r="C3" s="72" t="s">
        <v>242</v>
      </c>
      <c r="D3" s="227" t="s">
        <v>3</v>
      </c>
      <c r="E3" s="72" t="s">
        <v>4</v>
      </c>
      <c r="F3" s="72" t="s">
        <v>405</v>
      </c>
      <c r="G3" s="73" t="s">
        <v>406</v>
      </c>
      <c r="H3" s="74" t="s">
        <v>407</v>
      </c>
      <c r="I3" s="75" t="s">
        <v>408</v>
      </c>
      <c r="J3" s="71" t="s">
        <v>409</v>
      </c>
      <c r="K3" s="76" t="s">
        <v>410</v>
      </c>
      <c r="L3" s="77" t="s">
        <v>411</v>
      </c>
    </row>
    <row r="4" spans="2:12" x14ac:dyDescent="0.2">
      <c r="B4" s="250">
        <v>1</v>
      </c>
      <c r="C4" s="250" t="s">
        <v>552</v>
      </c>
      <c r="D4" s="260" t="s">
        <v>509</v>
      </c>
      <c r="E4" s="382" t="s">
        <v>412</v>
      </c>
      <c r="F4" s="359" t="s">
        <v>413</v>
      </c>
      <c r="G4" s="376"/>
      <c r="H4" s="376">
        <f>SUM(J4:J19)</f>
        <v>56</v>
      </c>
      <c r="I4" s="78" t="s">
        <v>414</v>
      </c>
      <c r="J4" s="79">
        <v>8</v>
      </c>
      <c r="K4" s="80">
        <v>138.04</v>
      </c>
      <c r="L4" s="81">
        <f t="shared" ref="L4:L19" si="0">J4*K4</f>
        <v>1104.32</v>
      </c>
    </row>
    <row r="5" spans="2:12" x14ac:dyDescent="0.2">
      <c r="B5" s="251"/>
      <c r="C5" s="251"/>
      <c r="D5" s="261"/>
      <c r="E5" s="354"/>
      <c r="F5" s="324"/>
      <c r="G5" s="339"/>
      <c r="H5" s="339"/>
      <c r="I5" s="82" t="s">
        <v>415</v>
      </c>
      <c r="J5" s="83">
        <v>1</v>
      </c>
      <c r="K5" s="84">
        <v>138.04</v>
      </c>
      <c r="L5" s="85">
        <f t="shared" si="0"/>
        <v>138.04</v>
      </c>
    </row>
    <row r="6" spans="2:12" x14ac:dyDescent="0.2">
      <c r="B6" s="251"/>
      <c r="C6" s="251"/>
      <c r="D6" s="261"/>
      <c r="E6" s="354"/>
      <c r="F6" s="324"/>
      <c r="G6" s="339"/>
      <c r="H6" s="339"/>
      <c r="I6" s="82" t="s">
        <v>416</v>
      </c>
      <c r="J6" s="83">
        <v>2</v>
      </c>
      <c r="K6" s="84">
        <v>138.04</v>
      </c>
      <c r="L6" s="85">
        <f t="shared" si="0"/>
        <v>276.08</v>
      </c>
    </row>
    <row r="7" spans="2:12" x14ac:dyDescent="0.2">
      <c r="B7" s="251"/>
      <c r="C7" s="251"/>
      <c r="D7" s="261"/>
      <c r="E7" s="354"/>
      <c r="F7" s="324"/>
      <c r="G7" s="339"/>
      <c r="H7" s="339"/>
      <c r="I7" s="82" t="s">
        <v>417</v>
      </c>
      <c r="J7" s="83">
        <v>4</v>
      </c>
      <c r="K7" s="84">
        <v>138.04</v>
      </c>
      <c r="L7" s="85">
        <f t="shared" si="0"/>
        <v>552.16</v>
      </c>
    </row>
    <row r="8" spans="2:12" x14ac:dyDescent="0.2">
      <c r="B8" s="251"/>
      <c r="C8" s="251"/>
      <c r="D8" s="261"/>
      <c r="E8" s="354"/>
      <c r="F8" s="324"/>
      <c r="G8" s="339"/>
      <c r="H8" s="339"/>
      <c r="I8" s="82" t="s">
        <v>418</v>
      </c>
      <c r="J8" s="83">
        <v>6</v>
      </c>
      <c r="K8" s="84">
        <v>138.04</v>
      </c>
      <c r="L8" s="85">
        <f>J8*K8</f>
        <v>828.24</v>
      </c>
    </row>
    <row r="9" spans="2:12" x14ac:dyDescent="0.2">
      <c r="B9" s="251"/>
      <c r="C9" s="251"/>
      <c r="D9" s="261"/>
      <c r="E9" s="354"/>
      <c r="F9" s="324"/>
      <c r="G9" s="339"/>
      <c r="H9" s="339"/>
      <c r="I9" s="82" t="s">
        <v>142</v>
      </c>
      <c r="J9" s="83">
        <v>2</v>
      </c>
      <c r="K9" s="84">
        <v>138.04</v>
      </c>
      <c r="L9" s="85">
        <f t="shared" si="0"/>
        <v>276.08</v>
      </c>
    </row>
    <row r="10" spans="2:12" x14ac:dyDescent="0.2">
      <c r="B10" s="251"/>
      <c r="C10" s="251"/>
      <c r="D10" s="261"/>
      <c r="E10" s="354"/>
      <c r="F10" s="324"/>
      <c r="G10" s="339"/>
      <c r="H10" s="339"/>
      <c r="I10" s="82" t="s">
        <v>419</v>
      </c>
      <c r="J10" s="83">
        <v>3</v>
      </c>
      <c r="K10" s="84">
        <v>138.04</v>
      </c>
      <c r="L10" s="85">
        <f t="shared" si="0"/>
        <v>414.12</v>
      </c>
    </row>
    <row r="11" spans="2:12" x14ac:dyDescent="0.2">
      <c r="B11" s="251"/>
      <c r="C11" s="251"/>
      <c r="D11" s="261"/>
      <c r="E11" s="354"/>
      <c r="F11" s="324"/>
      <c r="G11" s="339"/>
      <c r="H11" s="339"/>
      <c r="I11" s="82" t="s">
        <v>420</v>
      </c>
      <c r="J11" s="83">
        <v>6</v>
      </c>
      <c r="K11" s="84">
        <v>138.04</v>
      </c>
      <c r="L11" s="85">
        <f t="shared" si="0"/>
        <v>828.24</v>
      </c>
    </row>
    <row r="12" spans="2:12" x14ac:dyDescent="0.2">
      <c r="B12" s="251"/>
      <c r="C12" s="251"/>
      <c r="D12" s="261"/>
      <c r="E12" s="354"/>
      <c r="F12" s="324"/>
      <c r="G12" s="339"/>
      <c r="H12" s="339"/>
      <c r="I12" s="82" t="s">
        <v>421</v>
      </c>
      <c r="J12" s="83">
        <v>1</v>
      </c>
      <c r="K12" s="84">
        <v>138.04</v>
      </c>
      <c r="L12" s="85">
        <f t="shared" si="0"/>
        <v>138.04</v>
      </c>
    </row>
    <row r="13" spans="2:12" x14ac:dyDescent="0.2">
      <c r="B13" s="251"/>
      <c r="C13" s="251"/>
      <c r="D13" s="261"/>
      <c r="E13" s="354"/>
      <c r="F13" s="324"/>
      <c r="G13" s="339"/>
      <c r="H13" s="339"/>
      <c r="I13" s="82" t="s">
        <v>422</v>
      </c>
      <c r="J13" s="83">
        <v>1</v>
      </c>
      <c r="K13" s="84">
        <v>138.04</v>
      </c>
      <c r="L13" s="85">
        <f t="shared" si="0"/>
        <v>138.04</v>
      </c>
    </row>
    <row r="14" spans="2:12" x14ac:dyDescent="0.2">
      <c r="B14" s="251"/>
      <c r="C14" s="251"/>
      <c r="D14" s="261"/>
      <c r="E14" s="354"/>
      <c r="F14" s="324"/>
      <c r="G14" s="339"/>
      <c r="H14" s="339"/>
      <c r="I14" s="82" t="s">
        <v>423</v>
      </c>
      <c r="J14" s="83">
        <v>3</v>
      </c>
      <c r="K14" s="84">
        <v>138.04</v>
      </c>
      <c r="L14" s="85">
        <f t="shared" si="0"/>
        <v>414.12</v>
      </c>
    </row>
    <row r="15" spans="2:12" x14ac:dyDescent="0.2">
      <c r="B15" s="251"/>
      <c r="C15" s="251"/>
      <c r="D15" s="261"/>
      <c r="E15" s="354"/>
      <c r="F15" s="324"/>
      <c r="G15" s="339"/>
      <c r="H15" s="339"/>
      <c r="I15" s="82" t="s">
        <v>424</v>
      </c>
      <c r="J15" s="83">
        <v>4</v>
      </c>
      <c r="K15" s="84">
        <v>138.04</v>
      </c>
      <c r="L15" s="85">
        <f t="shared" si="0"/>
        <v>552.16</v>
      </c>
    </row>
    <row r="16" spans="2:12" x14ac:dyDescent="0.2">
      <c r="B16" s="251"/>
      <c r="C16" s="251"/>
      <c r="D16" s="261"/>
      <c r="E16" s="354"/>
      <c r="F16" s="324"/>
      <c r="G16" s="339"/>
      <c r="H16" s="339"/>
      <c r="I16" s="82" t="s">
        <v>425</v>
      </c>
      <c r="J16" s="83">
        <v>3</v>
      </c>
      <c r="K16" s="84">
        <v>138</v>
      </c>
      <c r="L16" s="85">
        <f t="shared" si="0"/>
        <v>414</v>
      </c>
    </row>
    <row r="17" spans="2:12" x14ac:dyDescent="0.2">
      <c r="B17" s="251"/>
      <c r="C17" s="251"/>
      <c r="D17" s="261"/>
      <c r="E17" s="354"/>
      <c r="F17" s="324"/>
      <c r="G17" s="339"/>
      <c r="H17" s="339"/>
      <c r="I17" s="82" t="s">
        <v>426</v>
      </c>
      <c r="J17" s="83">
        <v>4</v>
      </c>
      <c r="K17" s="84">
        <v>138</v>
      </c>
      <c r="L17" s="85">
        <f t="shared" si="0"/>
        <v>552</v>
      </c>
    </row>
    <row r="18" spans="2:12" x14ac:dyDescent="0.2">
      <c r="B18" s="252"/>
      <c r="C18" s="252"/>
      <c r="D18" s="262"/>
      <c r="E18" s="355"/>
      <c r="F18" s="325"/>
      <c r="G18" s="340"/>
      <c r="H18" s="340"/>
      <c r="I18" s="86" t="s">
        <v>425</v>
      </c>
      <c r="J18" s="87">
        <v>5</v>
      </c>
      <c r="K18" s="88">
        <v>138</v>
      </c>
      <c r="L18" s="89">
        <f t="shared" si="0"/>
        <v>690</v>
      </c>
    </row>
    <row r="19" spans="2:12" ht="13.5" thickBot="1" x14ac:dyDescent="0.25">
      <c r="B19" s="253"/>
      <c r="C19" s="253"/>
      <c r="D19" s="263"/>
      <c r="E19" s="383"/>
      <c r="F19" s="360"/>
      <c r="G19" s="378"/>
      <c r="H19" s="378"/>
      <c r="I19" s="90" t="s">
        <v>427</v>
      </c>
      <c r="J19" s="91">
        <v>3</v>
      </c>
      <c r="K19" s="92">
        <v>138.04</v>
      </c>
      <c r="L19" s="93">
        <f t="shared" si="0"/>
        <v>414.12</v>
      </c>
    </row>
    <row r="20" spans="2:12" x14ac:dyDescent="0.2">
      <c r="B20" s="254">
        <v>2</v>
      </c>
      <c r="C20" s="254" t="s">
        <v>553</v>
      </c>
      <c r="D20" s="298" t="s">
        <v>514</v>
      </c>
      <c r="E20" s="353" t="s">
        <v>513</v>
      </c>
      <c r="F20" s="323" t="s">
        <v>428</v>
      </c>
      <c r="G20" s="326"/>
      <c r="H20" s="398">
        <f>SUM(J20:J29)</f>
        <v>143</v>
      </c>
      <c r="I20" s="95" t="s">
        <v>414</v>
      </c>
      <c r="J20" s="96">
        <v>30</v>
      </c>
      <c r="K20" s="97">
        <v>30</v>
      </c>
      <c r="L20" s="98">
        <f t="shared" ref="L20:L29" si="1">(J20*K20)</f>
        <v>900</v>
      </c>
    </row>
    <row r="21" spans="2:12" x14ac:dyDescent="0.2">
      <c r="B21" s="251"/>
      <c r="C21" s="251"/>
      <c r="D21" s="261"/>
      <c r="E21" s="354"/>
      <c r="F21" s="324"/>
      <c r="G21" s="327"/>
      <c r="H21" s="390"/>
      <c r="I21" s="99" t="s">
        <v>416</v>
      </c>
      <c r="J21" s="100">
        <v>15</v>
      </c>
      <c r="K21" s="84">
        <v>30</v>
      </c>
      <c r="L21" s="85">
        <f t="shared" si="1"/>
        <v>450</v>
      </c>
    </row>
    <row r="22" spans="2:12" x14ac:dyDescent="0.2">
      <c r="B22" s="251"/>
      <c r="C22" s="251"/>
      <c r="D22" s="261"/>
      <c r="E22" s="354"/>
      <c r="F22" s="324"/>
      <c r="G22" s="327"/>
      <c r="H22" s="390"/>
      <c r="I22" s="99" t="s">
        <v>429</v>
      </c>
      <c r="J22" s="100">
        <v>30</v>
      </c>
      <c r="K22" s="84">
        <v>30</v>
      </c>
      <c r="L22" s="85">
        <f t="shared" si="1"/>
        <v>900</v>
      </c>
    </row>
    <row r="23" spans="2:12" x14ac:dyDescent="0.2">
      <c r="B23" s="251"/>
      <c r="C23" s="251"/>
      <c r="D23" s="261"/>
      <c r="E23" s="354"/>
      <c r="F23" s="324"/>
      <c r="G23" s="327"/>
      <c r="H23" s="390"/>
      <c r="I23" s="99" t="s">
        <v>430</v>
      </c>
      <c r="J23" s="100">
        <v>5</v>
      </c>
      <c r="K23" s="84">
        <v>30</v>
      </c>
      <c r="L23" s="85">
        <f t="shared" si="1"/>
        <v>150</v>
      </c>
    </row>
    <row r="24" spans="2:12" x14ac:dyDescent="0.2">
      <c r="B24" s="251"/>
      <c r="C24" s="251"/>
      <c r="D24" s="261"/>
      <c r="E24" s="354"/>
      <c r="F24" s="324"/>
      <c r="G24" s="327"/>
      <c r="H24" s="390"/>
      <c r="I24" s="99" t="s">
        <v>431</v>
      </c>
      <c r="J24" s="100">
        <v>3</v>
      </c>
      <c r="K24" s="84">
        <v>30</v>
      </c>
      <c r="L24" s="85">
        <f t="shared" si="1"/>
        <v>90</v>
      </c>
    </row>
    <row r="25" spans="2:12" x14ac:dyDescent="0.2">
      <c r="B25" s="251"/>
      <c r="C25" s="251"/>
      <c r="D25" s="261"/>
      <c r="E25" s="354"/>
      <c r="F25" s="324"/>
      <c r="G25" s="327"/>
      <c r="H25" s="390"/>
      <c r="I25" s="82" t="s">
        <v>419</v>
      </c>
      <c r="J25" s="100">
        <v>15</v>
      </c>
      <c r="K25" s="84">
        <v>30</v>
      </c>
      <c r="L25" s="85">
        <f>(J25*K25)</f>
        <v>450</v>
      </c>
    </row>
    <row r="26" spans="2:12" x14ac:dyDescent="0.2">
      <c r="B26" s="251"/>
      <c r="C26" s="251"/>
      <c r="D26" s="261"/>
      <c r="E26" s="354"/>
      <c r="F26" s="324"/>
      <c r="G26" s="327"/>
      <c r="H26" s="390"/>
      <c r="I26" s="82" t="s">
        <v>421</v>
      </c>
      <c r="J26" s="100">
        <v>3</v>
      </c>
      <c r="K26" s="84">
        <v>30</v>
      </c>
      <c r="L26" s="85">
        <f>(J26*K26)</f>
        <v>90</v>
      </c>
    </row>
    <row r="27" spans="2:12" x14ac:dyDescent="0.2">
      <c r="B27" s="251"/>
      <c r="C27" s="251"/>
      <c r="D27" s="261"/>
      <c r="E27" s="354"/>
      <c r="F27" s="324"/>
      <c r="G27" s="327"/>
      <c r="H27" s="390"/>
      <c r="I27" s="82" t="s">
        <v>422</v>
      </c>
      <c r="J27" s="100">
        <v>6</v>
      </c>
      <c r="K27" s="84">
        <v>30</v>
      </c>
      <c r="L27" s="85">
        <f>(J27*K27)</f>
        <v>180</v>
      </c>
    </row>
    <row r="28" spans="2:12" x14ac:dyDescent="0.2">
      <c r="B28" s="251"/>
      <c r="C28" s="251"/>
      <c r="D28" s="261"/>
      <c r="E28" s="354"/>
      <c r="F28" s="324"/>
      <c r="G28" s="327"/>
      <c r="H28" s="390"/>
      <c r="I28" s="82" t="s">
        <v>425</v>
      </c>
      <c r="J28" s="100">
        <v>10</v>
      </c>
      <c r="K28" s="84">
        <v>30</v>
      </c>
      <c r="L28" s="85">
        <f>(J28*K28)</f>
        <v>300</v>
      </c>
    </row>
    <row r="29" spans="2:12" ht="13.5" thickBot="1" x14ac:dyDescent="0.25">
      <c r="B29" s="252"/>
      <c r="C29" s="252"/>
      <c r="D29" s="262"/>
      <c r="E29" s="355"/>
      <c r="F29" s="325"/>
      <c r="G29" s="328"/>
      <c r="H29" s="328"/>
      <c r="I29" s="86" t="s">
        <v>427</v>
      </c>
      <c r="J29" s="101">
        <v>26</v>
      </c>
      <c r="K29" s="88">
        <v>30</v>
      </c>
      <c r="L29" s="89">
        <f t="shared" si="1"/>
        <v>780</v>
      </c>
    </row>
    <row r="30" spans="2:12" ht="13.5" thickBot="1" x14ac:dyDescent="0.25">
      <c r="B30" s="250">
        <v>3</v>
      </c>
      <c r="C30" s="250" t="s">
        <v>538</v>
      </c>
      <c r="D30" s="260" t="s">
        <v>527</v>
      </c>
      <c r="E30" s="382" t="s">
        <v>432</v>
      </c>
      <c r="F30" s="359" t="s">
        <v>433</v>
      </c>
      <c r="G30" s="361"/>
      <c r="H30" s="389">
        <f>SUM(J30:J37)</f>
        <v>108</v>
      </c>
      <c r="I30" s="102" t="s">
        <v>434</v>
      </c>
      <c r="J30" s="103">
        <v>20</v>
      </c>
      <c r="K30" s="80">
        <v>48</v>
      </c>
      <c r="L30" s="81">
        <f t="shared" ref="L30:L93" si="2">K30*J30</f>
        <v>960</v>
      </c>
    </row>
    <row r="31" spans="2:12" ht="13.5" thickBot="1" x14ac:dyDescent="0.25">
      <c r="B31" s="251"/>
      <c r="C31" s="250"/>
      <c r="D31" s="261"/>
      <c r="E31" s="354"/>
      <c r="F31" s="324"/>
      <c r="G31" s="327"/>
      <c r="H31" s="390"/>
      <c r="I31" s="99" t="s">
        <v>423</v>
      </c>
      <c r="J31" s="100">
        <v>6</v>
      </c>
      <c r="K31" s="84">
        <v>48</v>
      </c>
      <c r="L31" s="85">
        <f t="shared" si="2"/>
        <v>288</v>
      </c>
    </row>
    <row r="32" spans="2:12" ht="13.5" thickBot="1" x14ac:dyDescent="0.25">
      <c r="B32" s="251"/>
      <c r="C32" s="250"/>
      <c r="D32" s="261"/>
      <c r="E32" s="354"/>
      <c r="F32" s="324"/>
      <c r="G32" s="327"/>
      <c r="H32" s="390"/>
      <c r="I32" s="99" t="s">
        <v>424</v>
      </c>
      <c r="J32" s="100">
        <v>6</v>
      </c>
      <c r="K32" s="84">
        <v>48</v>
      </c>
      <c r="L32" s="85">
        <f t="shared" si="2"/>
        <v>288</v>
      </c>
    </row>
    <row r="33" spans="2:12" ht="13.5" thickBot="1" x14ac:dyDescent="0.25">
      <c r="B33" s="251"/>
      <c r="C33" s="250"/>
      <c r="D33" s="261"/>
      <c r="E33" s="354"/>
      <c r="F33" s="324"/>
      <c r="G33" s="327"/>
      <c r="H33" s="390"/>
      <c r="I33" s="99" t="s">
        <v>414</v>
      </c>
      <c r="J33" s="100">
        <v>20</v>
      </c>
      <c r="K33" s="84">
        <v>48</v>
      </c>
      <c r="L33" s="85">
        <f t="shared" si="2"/>
        <v>960</v>
      </c>
    </row>
    <row r="34" spans="2:12" ht="13.5" thickBot="1" x14ac:dyDescent="0.25">
      <c r="B34" s="251"/>
      <c r="C34" s="250"/>
      <c r="D34" s="261"/>
      <c r="E34" s="354"/>
      <c r="F34" s="324"/>
      <c r="G34" s="327"/>
      <c r="H34" s="390"/>
      <c r="I34" s="99" t="s">
        <v>435</v>
      </c>
      <c r="J34" s="100">
        <v>2</v>
      </c>
      <c r="K34" s="84">
        <v>48</v>
      </c>
      <c r="L34" s="85">
        <f t="shared" si="2"/>
        <v>96</v>
      </c>
    </row>
    <row r="35" spans="2:12" ht="13.5" thickBot="1" x14ac:dyDescent="0.25">
      <c r="B35" s="251"/>
      <c r="C35" s="250"/>
      <c r="D35" s="261"/>
      <c r="E35" s="354"/>
      <c r="F35" s="324"/>
      <c r="G35" s="327"/>
      <c r="H35" s="390"/>
      <c r="I35" s="99" t="s">
        <v>425</v>
      </c>
      <c r="J35" s="100">
        <v>10</v>
      </c>
      <c r="K35" s="84">
        <v>48</v>
      </c>
      <c r="L35" s="85">
        <f t="shared" si="2"/>
        <v>480</v>
      </c>
    </row>
    <row r="36" spans="2:12" ht="13.5" thickBot="1" x14ac:dyDescent="0.25">
      <c r="B36" s="252"/>
      <c r="C36" s="250"/>
      <c r="D36" s="262"/>
      <c r="E36" s="355"/>
      <c r="F36" s="325"/>
      <c r="G36" s="328"/>
      <c r="H36" s="391"/>
      <c r="I36" s="104" t="s">
        <v>426</v>
      </c>
      <c r="J36" s="101">
        <v>4</v>
      </c>
      <c r="K36" s="88">
        <v>48</v>
      </c>
      <c r="L36" s="89">
        <f t="shared" si="2"/>
        <v>192</v>
      </c>
    </row>
    <row r="37" spans="2:12" ht="13.5" thickBot="1" x14ac:dyDescent="0.25">
      <c r="B37" s="253"/>
      <c r="C37" s="250"/>
      <c r="D37" s="263"/>
      <c r="E37" s="383"/>
      <c r="F37" s="360"/>
      <c r="G37" s="362"/>
      <c r="H37" s="392"/>
      <c r="I37" s="90" t="s">
        <v>436</v>
      </c>
      <c r="J37" s="105">
        <v>40</v>
      </c>
      <c r="K37" s="92">
        <v>50</v>
      </c>
      <c r="L37" s="93">
        <f t="shared" si="2"/>
        <v>2000</v>
      </c>
    </row>
    <row r="38" spans="2:12" ht="90" thickBot="1" x14ac:dyDescent="0.25">
      <c r="B38" s="106">
        <v>4</v>
      </c>
      <c r="C38" s="106" t="s">
        <v>554</v>
      </c>
      <c r="D38" s="229" t="s">
        <v>508</v>
      </c>
      <c r="E38" s="107" t="s">
        <v>437</v>
      </c>
      <c r="F38" s="108" t="s">
        <v>438</v>
      </c>
      <c r="G38" s="109"/>
      <c r="H38" s="110">
        <f>SUM(J38)</f>
        <v>13</v>
      </c>
      <c r="I38" s="111" t="s">
        <v>142</v>
      </c>
      <c r="J38" s="112">
        <v>13</v>
      </c>
      <c r="K38" s="113">
        <v>155.26</v>
      </c>
      <c r="L38" s="114">
        <f t="shared" si="2"/>
        <v>2018.3799999999999</v>
      </c>
    </row>
    <row r="39" spans="2:12" ht="13.5" thickBot="1" x14ac:dyDescent="0.25">
      <c r="B39" s="393">
        <v>5</v>
      </c>
      <c r="C39" s="255" t="s">
        <v>539</v>
      </c>
      <c r="D39" s="394" t="s">
        <v>528</v>
      </c>
      <c r="E39" s="356" t="s">
        <v>439</v>
      </c>
      <c r="F39" s="359" t="s">
        <v>440</v>
      </c>
      <c r="G39" s="361"/>
      <c r="H39" s="389">
        <f>SUM(J39:J40)</f>
        <v>9</v>
      </c>
      <c r="I39" s="102" t="s">
        <v>441</v>
      </c>
      <c r="J39" s="103">
        <v>6</v>
      </c>
      <c r="K39" s="80">
        <v>469</v>
      </c>
      <c r="L39" s="81">
        <f t="shared" si="2"/>
        <v>2814</v>
      </c>
    </row>
    <row r="40" spans="2:12" ht="13.5" thickBot="1" x14ac:dyDescent="0.25">
      <c r="B40" s="315"/>
      <c r="C40" s="256"/>
      <c r="D40" s="310"/>
      <c r="E40" s="383"/>
      <c r="F40" s="360"/>
      <c r="G40" s="362"/>
      <c r="H40" s="392"/>
      <c r="I40" s="115" t="s">
        <v>142</v>
      </c>
      <c r="J40" s="105">
        <v>3</v>
      </c>
      <c r="K40" s="92">
        <v>469</v>
      </c>
      <c r="L40" s="93">
        <f t="shared" si="2"/>
        <v>1407</v>
      </c>
    </row>
    <row r="41" spans="2:12" ht="77.25" thickBot="1" x14ac:dyDescent="0.25">
      <c r="B41" s="106">
        <v>6</v>
      </c>
      <c r="C41" s="106" t="s">
        <v>540</v>
      </c>
      <c r="D41" s="229" t="s">
        <v>529</v>
      </c>
      <c r="E41" s="107" t="s">
        <v>442</v>
      </c>
      <c r="F41" s="108" t="s">
        <v>443</v>
      </c>
      <c r="G41" s="109"/>
      <c r="H41" s="110">
        <f>SUM(J41)</f>
        <v>6</v>
      </c>
      <c r="I41" s="116" t="s">
        <v>441</v>
      </c>
      <c r="J41" s="117">
        <v>6</v>
      </c>
      <c r="K41" s="118">
        <v>355</v>
      </c>
      <c r="L41" s="114">
        <f t="shared" si="2"/>
        <v>2130</v>
      </c>
    </row>
    <row r="42" spans="2:12" ht="64.5" thickBot="1" x14ac:dyDescent="0.25">
      <c r="B42" s="119">
        <v>7</v>
      </c>
      <c r="C42" s="119" t="s">
        <v>541</v>
      </c>
      <c r="D42" s="230" t="s">
        <v>530</v>
      </c>
      <c r="E42" s="120" t="s">
        <v>444</v>
      </c>
      <c r="F42" s="121" t="s">
        <v>443</v>
      </c>
      <c r="G42" s="122"/>
      <c r="H42" s="123">
        <f>SUM(J42)</f>
        <v>20</v>
      </c>
      <c r="I42" s="124" t="s">
        <v>142</v>
      </c>
      <c r="J42" s="125">
        <v>20</v>
      </c>
      <c r="K42" s="126">
        <v>469</v>
      </c>
      <c r="L42" s="127">
        <f t="shared" si="2"/>
        <v>9380</v>
      </c>
    </row>
    <row r="43" spans="2:12" x14ac:dyDescent="0.2">
      <c r="B43" s="254">
        <v>8</v>
      </c>
      <c r="C43" s="255" t="s">
        <v>524</v>
      </c>
      <c r="D43" s="298" t="s">
        <v>497</v>
      </c>
      <c r="E43" s="353" t="s">
        <v>445</v>
      </c>
      <c r="F43" s="323" t="s">
        <v>446</v>
      </c>
      <c r="G43" s="335"/>
      <c r="H43" s="338">
        <f>SUM(J43:J49)</f>
        <v>7</v>
      </c>
      <c r="I43" s="94" t="s">
        <v>414</v>
      </c>
      <c r="J43" s="128">
        <v>1</v>
      </c>
      <c r="K43" s="129">
        <v>1300</v>
      </c>
      <c r="L43" s="98">
        <f t="shared" si="2"/>
        <v>1300</v>
      </c>
    </row>
    <row r="44" spans="2:12" x14ac:dyDescent="0.2">
      <c r="B44" s="251"/>
      <c r="C44" s="257"/>
      <c r="D44" s="261"/>
      <c r="E44" s="354"/>
      <c r="F44" s="324"/>
      <c r="G44" s="336"/>
      <c r="H44" s="339"/>
      <c r="I44" s="82" t="s">
        <v>447</v>
      </c>
      <c r="J44" s="83">
        <v>1</v>
      </c>
      <c r="K44" s="130">
        <v>1300</v>
      </c>
      <c r="L44" s="85">
        <f t="shared" si="2"/>
        <v>1300</v>
      </c>
    </row>
    <row r="45" spans="2:12" x14ac:dyDescent="0.2">
      <c r="B45" s="251"/>
      <c r="C45" s="257"/>
      <c r="D45" s="261"/>
      <c r="E45" s="354"/>
      <c r="F45" s="324"/>
      <c r="G45" s="336"/>
      <c r="H45" s="339"/>
      <c r="I45" s="82" t="s">
        <v>430</v>
      </c>
      <c r="J45" s="83">
        <v>1</v>
      </c>
      <c r="K45" s="130">
        <v>1300</v>
      </c>
      <c r="L45" s="85">
        <f t="shared" si="2"/>
        <v>1300</v>
      </c>
    </row>
    <row r="46" spans="2:12" x14ac:dyDescent="0.2">
      <c r="B46" s="251"/>
      <c r="C46" s="257"/>
      <c r="D46" s="261"/>
      <c r="E46" s="354"/>
      <c r="F46" s="324"/>
      <c r="G46" s="336"/>
      <c r="H46" s="339"/>
      <c r="I46" s="82" t="s">
        <v>142</v>
      </c>
      <c r="J46" s="83">
        <v>1</v>
      </c>
      <c r="K46" s="130">
        <v>1300</v>
      </c>
      <c r="L46" s="85">
        <f t="shared" si="2"/>
        <v>1300</v>
      </c>
    </row>
    <row r="47" spans="2:12" x14ac:dyDescent="0.2">
      <c r="B47" s="252"/>
      <c r="C47" s="257"/>
      <c r="D47" s="262"/>
      <c r="E47" s="355"/>
      <c r="F47" s="325"/>
      <c r="G47" s="337"/>
      <c r="H47" s="340"/>
      <c r="I47" s="86" t="s">
        <v>416</v>
      </c>
      <c r="J47" s="87">
        <v>1</v>
      </c>
      <c r="K47" s="131">
        <v>1300</v>
      </c>
      <c r="L47" s="89">
        <f t="shared" si="2"/>
        <v>1300</v>
      </c>
    </row>
    <row r="48" spans="2:12" x14ac:dyDescent="0.2">
      <c r="B48" s="252"/>
      <c r="C48" s="257"/>
      <c r="D48" s="262"/>
      <c r="E48" s="355"/>
      <c r="F48" s="325"/>
      <c r="G48" s="337"/>
      <c r="H48" s="340"/>
      <c r="I48" s="86" t="s">
        <v>448</v>
      </c>
      <c r="J48" s="87">
        <v>1</v>
      </c>
      <c r="K48" s="131">
        <v>1300</v>
      </c>
      <c r="L48" s="89">
        <f t="shared" si="2"/>
        <v>1300</v>
      </c>
    </row>
    <row r="49" spans="2:12" ht="13.5" thickBot="1" x14ac:dyDescent="0.25">
      <c r="B49" s="252"/>
      <c r="C49" s="258"/>
      <c r="D49" s="262"/>
      <c r="E49" s="355"/>
      <c r="F49" s="325"/>
      <c r="G49" s="337"/>
      <c r="H49" s="340"/>
      <c r="I49" s="86" t="s">
        <v>434</v>
      </c>
      <c r="J49" s="87">
        <v>1</v>
      </c>
      <c r="K49" s="131">
        <v>1300</v>
      </c>
      <c r="L49" s="89">
        <f t="shared" si="2"/>
        <v>1300</v>
      </c>
    </row>
    <row r="50" spans="2:12" x14ac:dyDescent="0.2">
      <c r="B50" s="250">
        <v>9</v>
      </c>
      <c r="C50" s="255" t="s">
        <v>512</v>
      </c>
      <c r="D50" s="260" t="s">
        <v>498</v>
      </c>
      <c r="E50" s="382" t="s">
        <v>449</v>
      </c>
      <c r="F50" s="359" t="s">
        <v>446</v>
      </c>
      <c r="G50" s="373"/>
      <c r="H50" s="376">
        <f>SUM(J50:J57)</f>
        <v>8</v>
      </c>
      <c r="I50" s="78" t="s">
        <v>421</v>
      </c>
      <c r="J50" s="79">
        <v>1</v>
      </c>
      <c r="K50" s="132">
        <v>990</v>
      </c>
      <c r="L50" s="81">
        <f t="shared" si="2"/>
        <v>990</v>
      </c>
    </row>
    <row r="51" spans="2:12" x14ac:dyDescent="0.2">
      <c r="B51" s="251"/>
      <c r="C51" s="257"/>
      <c r="D51" s="261"/>
      <c r="E51" s="354"/>
      <c r="F51" s="324"/>
      <c r="G51" s="336"/>
      <c r="H51" s="339"/>
      <c r="I51" s="82" t="s">
        <v>423</v>
      </c>
      <c r="J51" s="83">
        <v>1</v>
      </c>
      <c r="K51" s="130">
        <v>990</v>
      </c>
      <c r="L51" s="85">
        <f t="shared" si="2"/>
        <v>990</v>
      </c>
    </row>
    <row r="52" spans="2:12" x14ac:dyDescent="0.2">
      <c r="B52" s="251"/>
      <c r="C52" s="257"/>
      <c r="D52" s="261"/>
      <c r="E52" s="354"/>
      <c r="F52" s="324"/>
      <c r="G52" s="336"/>
      <c r="H52" s="339"/>
      <c r="I52" s="82" t="s">
        <v>426</v>
      </c>
      <c r="J52" s="83">
        <v>1</v>
      </c>
      <c r="K52" s="130">
        <v>990</v>
      </c>
      <c r="L52" s="85">
        <f t="shared" si="2"/>
        <v>990</v>
      </c>
    </row>
    <row r="53" spans="2:12" x14ac:dyDescent="0.2">
      <c r="B53" s="252"/>
      <c r="C53" s="257"/>
      <c r="D53" s="262"/>
      <c r="E53" s="355"/>
      <c r="F53" s="325"/>
      <c r="G53" s="337"/>
      <c r="H53" s="340"/>
      <c r="I53" s="86" t="s">
        <v>450</v>
      </c>
      <c r="J53" s="87">
        <v>1</v>
      </c>
      <c r="K53" s="131">
        <v>990</v>
      </c>
      <c r="L53" s="89">
        <f t="shared" si="2"/>
        <v>990</v>
      </c>
    </row>
    <row r="54" spans="2:12" x14ac:dyDescent="0.2">
      <c r="B54" s="252"/>
      <c r="C54" s="257"/>
      <c r="D54" s="262"/>
      <c r="E54" s="355"/>
      <c r="F54" s="325"/>
      <c r="G54" s="337"/>
      <c r="H54" s="340"/>
      <c r="I54" s="86" t="s">
        <v>420</v>
      </c>
      <c r="J54" s="87">
        <v>1</v>
      </c>
      <c r="K54" s="131">
        <v>990</v>
      </c>
      <c r="L54" s="89">
        <f t="shared" si="2"/>
        <v>990</v>
      </c>
    </row>
    <row r="55" spans="2:12" x14ac:dyDescent="0.2">
      <c r="B55" s="252"/>
      <c r="C55" s="257"/>
      <c r="D55" s="262"/>
      <c r="E55" s="355"/>
      <c r="F55" s="325"/>
      <c r="G55" s="337"/>
      <c r="H55" s="340"/>
      <c r="I55" s="86" t="s">
        <v>451</v>
      </c>
      <c r="J55" s="87">
        <v>1</v>
      </c>
      <c r="K55" s="131">
        <v>990</v>
      </c>
      <c r="L55" s="89">
        <f t="shared" si="2"/>
        <v>990</v>
      </c>
    </row>
    <row r="56" spans="2:12" x14ac:dyDescent="0.2">
      <c r="B56" s="252"/>
      <c r="C56" s="257"/>
      <c r="D56" s="262"/>
      <c r="E56" s="355"/>
      <c r="F56" s="325"/>
      <c r="G56" s="337"/>
      <c r="H56" s="340"/>
      <c r="I56" s="86" t="s">
        <v>448</v>
      </c>
      <c r="J56" s="87">
        <v>1</v>
      </c>
      <c r="K56" s="131">
        <v>990</v>
      </c>
      <c r="L56" s="89">
        <f t="shared" si="2"/>
        <v>990</v>
      </c>
    </row>
    <row r="57" spans="2:12" ht="13.5" thickBot="1" x14ac:dyDescent="0.25">
      <c r="B57" s="253"/>
      <c r="C57" s="258"/>
      <c r="D57" s="263"/>
      <c r="E57" s="383"/>
      <c r="F57" s="360"/>
      <c r="G57" s="375"/>
      <c r="H57" s="378"/>
      <c r="I57" s="90" t="s">
        <v>436</v>
      </c>
      <c r="J57" s="91">
        <v>1</v>
      </c>
      <c r="K57" s="133">
        <v>990</v>
      </c>
      <c r="L57" s="93">
        <f t="shared" si="2"/>
        <v>990</v>
      </c>
    </row>
    <row r="58" spans="2:12" x14ac:dyDescent="0.2">
      <c r="B58" s="254">
        <v>10</v>
      </c>
      <c r="C58" s="255" t="s">
        <v>511</v>
      </c>
      <c r="D58" s="298" t="s">
        <v>510</v>
      </c>
      <c r="E58" s="353" t="s">
        <v>452</v>
      </c>
      <c r="F58" s="323" t="s">
        <v>453</v>
      </c>
      <c r="G58" s="384"/>
      <c r="H58" s="366">
        <f>SUM(J58:J67)</f>
        <v>27</v>
      </c>
      <c r="I58" s="134" t="s">
        <v>451</v>
      </c>
      <c r="J58" s="135">
        <v>1</v>
      </c>
      <c r="K58" s="136">
        <v>130</v>
      </c>
      <c r="L58" s="98">
        <f t="shared" si="2"/>
        <v>130</v>
      </c>
    </row>
    <row r="59" spans="2:12" x14ac:dyDescent="0.2">
      <c r="B59" s="251"/>
      <c r="C59" s="257"/>
      <c r="D59" s="261"/>
      <c r="E59" s="354"/>
      <c r="F59" s="324"/>
      <c r="G59" s="385"/>
      <c r="H59" s="367"/>
      <c r="I59" s="137" t="s">
        <v>430</v>
      </c>
      <c r="J59" s="138">
        <v>2</v>
      </c>
      <c r="K59" s="139">
        <v>130</v>
      </c>
      <c r="L59" s="85">
        <f t="shared" si="2"/>
        <v>260</v>
      </c>
    </row>
    <row r="60" spans="2:12" x14ac:dyDescent="0.2">
      <c r="B60" s="251"/>
      <c r="C60" s="257"/>
      <c r="D60" s="261"/>
      <c r="E60" s="354"/>
      <c r="F60" s="324"/>
      <c r="G60" s="385"/>
      <c r="H60" s="367"/>
      <c r="I60" s="137" t="s">
        <v>441</v>
      </c>
      <c r="J60" s="138">
        <v>1</v>
      </c>
      <c r="K60" s="139">
        <v>130</v>
      </c>
      <c r="L60" s="85">
        <f t="shared" si="2"/>
        <v>130</v>
      </c>
    </row>
    <row r="61" spans="2:12" x14ac:dyDescent="0.2">
      <c r="B61" s="251"/>
      <c r="C61" s="257"/>
      <c r="D61" s="261"/>
      <c r="E61" s="354"/>
      <c r="F61" s="324"/>
      <c r="G61" s="385"/>
      <c r="H61" s="367"/>
      <c r="I61" s="137" t="s">
        <v>417</v>
      </c>
      <c r="J61" s="138">
        <v>1</v>
      </c>
      <c r="K61" s="139">
        <v>130</v>
      </c>
      <c r="L61" s="85">
        <f t="shared" si="2"/>
        <v>130</v>
      </c>
    </row>
    <row r="62" spans="2:12" x14ac:dyDescent="0.2">
      <c r="B62" s="251"/>
      <c r="C62" s="257"/>
      <c r="D62" s="261"/>
      <c r="E62" s="354"/>
      <c r="F62" s="324"/>
      <c r="G62" s="385"/>
      <c r="H62" s="367"/>
      <c r="I62" s="140" t="s">
        <v>142</v>
      </c>
      <c r="J62" s="138">
        <v>2</v>
      </c>
      <c r="K62" s="139">
        <v>130</v>
      </c>
      <c r="L62" s="85">
        <f t="shared" si="2"/>
        <v>260</v>
      </c>
    </row>
    <row r="63" spans="2:12" x14ac:dyDescent="0.2">
      <c r="B63" s="251"/>
      <c r="C63" s="257"/>
      <c r="D63" s="261"/>
      <c r="E63" s="354"/>
      <c r="F63" s="324"/>
      <c r="G63" s="385"/>
      <c r="H63" s="367"/>
      <c r="I63" s="140" t="s">
        <v>419</v>
      </c>
      <c r="J63" s="138">
        <v>3</v>
      </c>
      <c r="K63" s="139">
        <v>130</v>
      </c>
      <c r="L63" s="85">
        <f t="shared" si="2"/>
        <v>390</v>
      </c>
    </row>
    <row r="64" spans="2:12" x14ac:dyDescent="0.2">
      <c r="B64" s="251"/>
      <c r="C64" s="257"/>
      <c r="D64" s="261"/>
      <c r="E64" s="354"/>
      <c r="F64" s="324"/>
      <c r="G64" s="385"/>
      <c r="H64" s="367"/>
      <c r="I64" s="140" t="s">
        <v>450</v>
      </c>
      <c r="J64" s="138">
        <v>10</v>
      </c>
      <c r="K64" s="139">
        <v>130</v>
      </c>
      <c r="L64" s="85">
        <f t="shared" si="2"/>
        <v>1300</v>
      </c>
    </row>
    <row r="65" spans="2:12" x14ac:dyDescent="0.2">
      <c r="B65" s="251"/>
      <c r="C65" s="257"/>
      <c r="D65" s="261"/>
      <c r="E65" s="354"/>
      <c r="F65" s="324"/>
      <c r="G65" s="385"/>
      <c r="H65" s="367"/>
      <c r="I65" s="140" t="s">
        <v>421</v>
      </c>
      <c r="J65" s="138">
        <v>1</v>
      </c>
      <c r="K65" s="139">
        <v>130</v>
      </c>
      <c r="L65" s="85">
        <f t="shared" si="2"/>
        <v>130</v>
      </c>
    </row>
    <row r="66" spans="2:12" x14ac:dyDescent="0.2">
      <c r="B66" s="251"/>
      <c r="C66" s="257"/>
      <c r="D66" s="261"/>
      <c r="E66" s="354"/>
      <c r="F66" s="324"/>
      <c r="G66" s="385"/>
      <c r="H66" s="367"/>
      <c r="I66" s="140" t="s">
        <v>424</v>
      </c>
      <c r="J66" s="138">
        <v>1</v>
      </c>
      <c r="K66" s="139">
        <v>130</v>
      </c>
      <c r="L66" s="85">
        <f t="shared" si="2"/>
        <v>130</v>
      </c>
    </row>
    <row r="67" spans="2:12" ht="13.5" thickBot="1" x14ac:dyDescent="0.25">
      <c r="B67" s="252"/>
      <c r="C67" s="258"/>
      <c r="D67" s="262"/>
      <c r="E67" s="355"/>
      <c r="F67" s="325"/>
      <c r="G67" s="386"/>
      <c r="H67" s="368"/>
      <c r="I67" s="141" t="s">
        <v>425</v>
      </c>
      <c r="J67" s="142">
        <v>5</v>
      </c>
      <c r="K67" s="143">
        <v>130</v>
      </c>
      <c r="L67" s="89">
        <f t="shared" si="2"/>
        <v>650</v>
      </c>
    </row>
    <row r="68" spans="2:12" x14ac:dyDescent="0.2">
      <c r="B68" s="250">
        <v>11</v>
      </c>
      <c r="C68" s="255" t="s">
        <v>542</v>
      </c>
      <c r="D68" s="260" t="s">
        <v>531</v>
      </c>
      <c r="E68" s="382" t="s">
        <v>454</v>
      </c>
      <c r="F68" s="359" t="s">
        <v>455</v>
      </c>
      <c r="G68" s="373"/>
      <c r="H68" s="387">
        <f>SUM(J68:J79)</f>
        <v>27</v>
      </c>
      <c r="I68" s="144" t="s">
        <v>414</v>
      </c>
      <c r="J68" s="145">
        <v>2</v>
      </c>
      <c r="K68" s="146">
        <v>140</v>
      </c>
      <c r="L68" s="81">
        <f t="shared" si="2"/>
        <v>280</v>
      </c>
    </row>
    <row r="69" spans="2:12" x14ac:dyDescent="0.2">
      <c r="B69" s="251"/>
      <c r="C69" s="259"/>
      <c r="D69" s="261"/>
      <c r="E69" s="354"/>
      <c r="F69" s="324"/>
      <c r="G69" s="336"/>
      <c r="H69" s="367"/>
      <c r="I69" s="140" t="s">
        <v>430</v>
      </c>
      <c r="J69" s="138">
        <v>2</v>
      </c>
      <c r="K69" s="139">
        <v>140</v>
      </c>
      <c r="L69" s="85">
        <f t="shared" si="2"/>
        <v>280</v>
      </c>
    </row>
    <row r="70" spans="2:12" x14ac:dyDescent="0.2">
      <c r="B70" s="251"/>
      <c r="C70" s="259"/>
      <c r="D70" s="261"/>
      <c r="E70" s="354"/>
      <c r="F70" s="324"/>
      <c r="G70" s="336"/>
      <c r="H70" s="367"/>
      <c r="I70" s="140" t="s">
        <v>429</v>
      </c>
      <c r="J70" s="138">
        <v>2</v>
      </c>
      <c r="K70" s="139">
        <v>140</v>
      </c>
      <c r="L70" s="85">
        <f t="shared" si="2"/>
        <v>280</v>
      </c>
    </row>
    <row r="71" spans="2:12" x14ac:dyDescent="0.2">
      <c r="B71" s="251"/>
      <c r="C71" s="259"/>
      <c r="D71" s="261"/>
      <c r="E71" s="354"/>
      <c r="F71" s="324"/>
      <c r="G71" s="336"/>
      <c r="H71" s="367"/>
      <c r="I71" s="140" t="s">
        <v>436</v>
      </c>
      <c r="J71" s="138">
        <v>2</v>
      </c>
      <c r="K71" s="139">
        <v>140</v>
      </c>
      <c r="L71" s="85">
        <f t="shared" si="2"/>
        <v>280</v>
      </c>
    </row>
    <row r="72" spans="2:12" x14ac:dyDescent="0.2">
      <c r="B72" s="251"/>
      <c r="C72" s="259"/>
      <c r="D72" s="261"/>
      <c r="E72" s="354"/>
      <c r="F72" s="324"/>
      <c r="G72" s="336"/>
      <c r="H72" s="367"/>
      <c r="I72" s="140" t="s">
        <v>448</v>
      </c>
      <c r="J72" s="138">
        <v>2</v>
      </c>
      <c r="K72" s="139">
        <v>140</v>
      </c>
      <c r="L72" s="85">
        <f t="shared" si="2"/>
        <v>280</v>
      </c>
    </row>
    <row r="73" spans="2:12" x14ac:dyDescent="0.2">
      <c r="B73" s="251"/>
      <c r="C73" s="259"/>
      <c r="D73" s="261"/>
      <c r="E73" s="354"/>
      <c r="F73" s="324"/>
      <c r="G73" s="336"/>
      <c r="H73" s="367"/>
      <c r="I73" s="140" t="s">
        <v>418</v>
      </c>
      <c r="J73" s="138">
        <v>2</v>
      </c>
      <c r="K73" s="139">
        <v>140</v>
      </c>
      <c r="L73" s="85">
        <f t="shared" si="2"/>
        <v>280</v>
      </c>
    </row>
    <row r="74" spans="2:12" x14ac:dyDescent="0.2">
      <c r="B74" s="251"/>
      <c r="C74" s="259"/>
      <c r="D74" s="261"/>
      <c r="E74" s="354"/>
      <c r="F74" s="324"/>
      <c r="G74" s="336"/>
      <c r="H74" s="367"/>
      <c r="I74" s="140" t="s">
        <v>431</v>
      </c>
      <c r="J74" s="138">
        <v>2</v>
      </c>
      <c r="K74" s="139">
        <v>140</v>
      </c>
      <c r="L74" s="85">
        <f t="shared" si="2"/>
        <v>280</v>
      </c>
    </row>
    <row r="75" spans="2:12" x14ac:dyDescent="0.2">
      <c r="B75" s="251"/>
      <c r="C75" s="259"/>
      <c r="D75" s="261"/>
      <c r="E75" s="354"/>
      <c r="F75" s="324"/>
      <c r="G75" s="336"/>
      <c r="H75" s="367"/>
      <c r="I75" s="140" t="s">
        <v>416</v>
      </c>
      <c r="J75" s="138">
        <v>2</v>
      </c>
      <c r="K75" s="139">
        <v>140</v>
      </c>
      <c r="L75" s="85">
        <f t="shared" si="2"/>
        <v>280</v>
      </c>
    </row>
    <row r="76" spans="2:12" x14ac:dyDescent="0.2">
      <c r="B76" s="251"/>
      <c r="C76" s="259"/>
      <c r="D76" s="261"/>
      <c r="E76" s="354"/>
      <c r="F76" s="324"/>
      <c r="G76" s="336"/>
      <c r="H76" s="367"/>
      <c r="I76" s="140" t="s">
        <v>456</v>
      </c>
      <c r="J76" s="138">
        <v>2</v>
      </c>
      <c r="K76" s="139">
        <v>140</v>
      </c>
      <c r="L76" s="85">
        <f t="shared" si="2"/>
        <v>280</v>
      </c>
    </row>
    <row r="77" spans="2:12" x14ac:dyDescent="0.2">
      <c r="B77" s="251"/>
      <c r="C77" s="259"/>
      <c r="D77" s="261"/>
      <c r="E77" s="354"/>
      <c r="F77" s="324"/>
      <c r="G77" s="336"/>
      <c r="H77" s="367"/>
      <c r="I77" s="140" t="s">
        <v>457</v>
      </c>
      <c r="J77" s="138">
        <v>2</v>
      </c>
      <c r="K77" s="139">
        <v>140</v>
      </c>
      <c r="L77" s="85">
        <f t="shared" si="2"/>
        <v>280</v>
      </c>
    </row>
    <row r="78" spans="2:12" x14ac:dyDescent="0.2">
      <c r="B78" s="252"/>
      <c r="C78" s="259"/>
      <c r="D78" s="262"/>
      <c r="E78" s="355"/>
      <c r="F78" s="325"/>
      <c r="G78" s="337"/>
      <c r="H78" s="368"/>
      <c r="I78" s="141" t="s">
        <v>447</v>
      </c>
      <c r="J78" s="142">
        <v>2</v>
      </c>
      <c r="K78" s="143">
        <v>140</v>
      </c>
      <c r="L78" s="89">
        <f t="shared" si="2"/>
        <v>280</v>
      </c>
    </row>
    <row r="79" spans="2:12" ht="13.5" thickBot="1" x14ac:dyDescent="0.25">
      <c r="B79" s="253"/>
      <c r="C79" s="256"/>
      <c r="D79" s="263"/>
      <c r="E79" s="383"/>
      <c r="F79" s="360"/>
      <c r="G79" s="375"/>
      <c r="H79" s="388"/>
      <c r="I79" s="147" t="s">
        <v>425</v>
      </c>
      <c r="J79" s="148">
        <v>5</v>
      </c>
      <c r="K79" s="149">
        <v>140</v>
      </c>
      <c r="L79" s="93">
        <f t="shared" si="2"/>
        <v>700</v>
      </c>
    </row>
    <row r="80" spans="2:12" x14ac:dyDescent="0.2">
      <c r="B80" s="254">
        <v>12</v>
      </c>
      <c r="C80" s="255" t="s">
        <v>555</v>
      </c>
      <c r="D80" s="298" t="s">
        <v>507</v>
      </c>
      <c r="E80" s="353" t="s">
        <v>458</v>
      </c>
      <c r="F80" s="323" t="s">
        <v>453</v>
      </c>
      <c r="G80" s="326"/>
      <c r="H80" s="326">
        <f>SUM(J80:J91)</f>
        <v>69</v>
      </c>
      <c r="I80" s="150" t="s">
        <v>429</v>
      </c>
      <c r="J80" s="151">
        <v>38</v>
      </c>
      <c r="K80" s="136">
        <v>255</v>
      </c>
      <c r="L80" s="98">
        <f t="shared" si="2"/>
        <v>9690</v>
      </c>
    </row>
    <row r="81" spans="2:12" x14ac:dyDescent="0.2">
      <c r="B81" s="251"/>
      <c r="C81" s="257"/>
      <c r="D81" s="261"/>
      <c r="E81" s="354"/>
      <c r="F81" s="324"/>
      <c r="G81" s="327"/>
      <c r="H81" s="327"/>
      <c r="I81" s="140" t="s">
        <v>451</v>
      </c>
      <c r="J81" s="152">
        <v>1</v>
      </c>
      <c r="K81" s="139">
        <v>255</v>
      </c>
      <c r="L81" s="85">
        <f t="shared" si="2"/>
        <v>255</v>
      </c>
    </row>
    <row r="82" spans="2:12" x14ac:dyDescent="0.2">
      <c r="B82" s="251"/>
      <c r="C82" s="257"/>
      <c r="D82" s="261"/>
      <c r="E82" s="354"/>
      <c r="F82" s="324"/>
      <c r="G82" s="327"/>
      <c r="H82" s="327"/>
      <c r="I82" s="140" t="s">
        <v>436</v>
      </c>
      <c r="J82" s="152">
        <v>10</v>
      </c>
      <c r="K82" s="139">
        <v>255</v>
      </c>
      <c r="L82" s="85">
        <f t="shared" si="2"/>
        <v>2550</v>
      </c>
    </row>
    <row r="83" spans="2:12" x14ac:dyDescent="0.2">
      <c r="B83" s="251"/>
      <c r="C83" s="257"/>
      <c r="D83" s="261"/>
      <c r="E83" s="354"/>
      <c r="F83" s="324"/>
      <c r="G83" s="327"/>
      <c r="H83" s="327"/>
      <c r="I83" s="140" t="s">
        <v>431</v>
      </c>
      <c r="J83" s="152">
        <v>2</v>
      </c>
      <c r="K83" s="139">
        <v>255</v>
      </c>
      <c r="L83" s="85">
        <f t="shared" si="2"/>
        <v>510</v>
      </c>
    </row>
    <row r="84" spans="2:12" x14ac:dyDescent="0.2">
      <c r="B84" s="251"/>
      <c r="C84" s="257"/>
      <c r="D84" s="261"/>
      <c r="E84" s="354"/>
      <c r="F84" s="324"/>
      <c r="G84" s="327"/>
      <c r="H84" s="327"/>
      <c r="I84" s="140" t="s">
        <v>420</v>
      </c>
      <c r="J84" s="152">
        <v>6</v>
      </c>
      <c r="K84" s="139">
        <v>255</v>
      </c>
      <c r="L84" s="85">
        <f t="shared" si="2"/>
        <v>1530</v>
      </c>
    </row>
    <row r="85" spans="2:12" x14ac:dyDescent="0.2">
      <c r="B85" s="251"/>
      <c r="C85" s="257"/>
      <c r="D85" s="261"/>
      <c r="E85" s="354"/>
      <c r="F85" s="324"/>
      <c r="G85" s="327"/>
      <c r="H85" s="327"/>
      <c r="I85" s="140" t="s">
        <v>450</v>
      </c>
      <c r="J85" s="152">
        <v>2</v>
      </c>
      <c r="K85" s="139">
        <v>255</v>
      </c>
      <c r="L85" s="85">
        <f t="shared" si="2"/>
        <v>510</v>
      </c>
    </row>
    <row r="86" spans="2:12" x14ac:dyDescent="0.2">
      <c r="B86" s="251"/>
      <c r="C86" s="257"/>
      <c r="D86" s="261"/>
      <c r="E86" s="354"/>
      <c r="F86" s="324"/>
      <c r="G86" s="327"/>
      <c r="H86" s="327"/>
      <c r="I86" s="140" t="s">
        <v>423</v>
      </c>
      <c r="J86" s="152">
        <v>1</v>
      </c>
      <c r="K86" s="139">
        <v>255</v>
      </c>
      <c r="L86" s="85">
        <f t="shared" si="2"/>
        <v>255</v>
      </c>
    </row>
    <row r="87" spans="2:12" x14ac:dyDescent="0.2">
      <c r="B87" s="251"/>
      <c r="C87" s="257"/>
      <c r="D87" s="261"/>
      <c r="E87" s="354"/>
      <c r="F87" s="324"/>
      <c r="G87" s="327"/>
      <c r="H87" s="327"/>
      <c r="I87" s="140" t="s">
        <v>424</v>
      </c>
      <c r="J87" s="152">
        <v>2</v>
      </c>
      <c r="K87" s="139">
        <v>255</v>
      </c>
      <c r="L87" s="85">
        <f t="shared" si="2"/>
        <v>510</v>
      </c>
    </row>
    <row r="88" spans="2:12" x14ac:dyDescent="0.2">
      <c r="B88" s="252"/>
      <c r="C88" s="257"/>
      <c r="D88" s="262"/>
      <c r="E88" s="355"/>
      <c r="F88" s="325"/>
      <c r="G88" s="328"/>
      <c r="H88" s="328"/>
      <c r="I88" s="141" t="s">
        <v>426</v>
      </c>
      <c r="J88" s="153">
        <v>1</v>
      </c>
      <c r="K88" s="143">
        <v>255</v>
      </c>
      <c r="L88" s="89">
        <f t="shared" si="2"/>
        <v>255</v>
      </c>
    </row>
    <row r="89" spans="2:12" x14ac:dyDescent="0.2">
      <c r="B89" s="252"/>
      <c r="C89" s="257"/>
      <c r="D89" s="262"/>
      <c r="E89" s="355"/>
      <c r="F89" s="325"/>
      <c r="G89" s="328"/>
      <c r="H89" s="328"/>
      <c r="I89" s="141" t="s">
        <v>435</v>
      </c>
      <c r="J89" s="153">
        <v>2</v>
      </c>
      <c r="K89" s="143">
        <v>255</v>
      </c>
      <c r="L89" s="89">
        <f t="shared" si="2"/>
        <v>510</v>
      </c>
    </row>
    <row r="90" spans="2:12" x14ac:dyDescent="0.2">
      <c r="B90" s="252"/>
      <c r="C90" s="257"/>
      <c r="D90" s="262"/>
      <c r="E90" s="355"/>
      <c r="F90" s="325"/>
      <c r="G90" s="328"/>
      <c r="H90" s="328"/>
      <c r="I90" s="141" t="s">
        <v>434</v>
      </c>
      <c r="J90" s="153">
        <v>1</v>
      </c>
      <c r="K90" s="143">
        <v>255</v>
      </c>
      <c r="L90" s="89">
        <f t="shared" si="2"/>
        <v>255</v>
      </c>
    </row>
    <row r="91" spans="2:12" ht="13.5" thickBot="1" x14ac:dyDescent="0.25">
      <c r="B91" s="252"/>
      <c r="C91" s="258"/>
      <c r="D91" s="262"/>
      <c r="E91" s="355"/>
      <c r="F91" s="325"/>
      <c r="G91" s="328"/>
      <c r="H91" s="328"/>
      <c r="I91" s="141" t="s">
        <v>425</v>
      </c>
      <c r="J91" s="153">
        <v>3</v>
      </c>
      <c r="K91" s="143">
        <v>255</v>
      </c>
      <c r="L91" s="89">
        <f t="shared" si="2"/>
        <v>765</v>
      </c>
    </row>
    <row r="92" spans="2:12" x14ac:dyDescent="0.2">
      <c r="B92" s="250">
        <v>13</v>
      </c>
      <c r="C92" s="255" t="s">
        <v>556</v>
      </c>
      <c r="D92" s="260" t="s">
        <v>517</v>
      </c>
      <c r="E92" s="382" t="s">
        <v>459</v>
      </c>
      <c r="F92" s="359" t="s">
        <v>460</v>
      </c>
      <c r="G92" s="373"/>
      <c r="H92" s="376">
        <f>SUM(J92:J96)</f>
        <v>6</v>
      </c>
      <c r="I92" s="78" t="s">
        <v>414</v>
      </c>
      <c r="J92" s="79">
        <v>2</v>
      </c>
      <c r="K92" s="132">
        <v>370</v>
      </c>
      <c r="L92" s="81">
        <f t="shared" si="2"/>
        <v>740</v>
      </c>
    </row>
    <row r="93" spans="2:12" x14ac:dyDescent="0.2">
      <c r="B93" s="251"/>
      <c r="C93" s="257"/>
      <c r="D93" s="261"/>
      <c r="E93" s="354"/>
      <c r="F93" s="324"/>
      <c r="G93" s="336"/>
      <c r="H93" s="339"/>
      <c r="I93" s="82" t="s">
        <v>426</v>
      </c>
      <c r="J93" s="83">
        <v>1</v>
      </c>
      <c r="K93" s="130">
        <v>370</v>
      </c>
      <c r="L93" s="85">
        <f t="shared" si="2"/>
        <v>370</v>
      </c>
    </row>
    <row r="94" spans="2:12" x14ac:dyDescent="0.2">
      <c r="B94" s="251"/>
      <c r="C94" s="257"/>
      <c r="D94" s="261"/>
      <c r="E94" s="354"/>
      <c r="F94" s="324"/>
      <c r="G94" s="336"/>
      <c r="H94" s="339"/>
      <c r="I94" s="82" t="s">
        <v>423</v>
      </c>
      <c r="J94" s="83">
        <v>1</v>
      </c>
      <c r="K94" s="130">
        <v>370</v>
      </c>
      <c r="L94" s="85">
        <f t="shared" ref="L94:L146" si="3">K94*J94</f>
        <v>370</v>
      </c>
    </row>
    <row r="95" spans="2:12" x14ac:dyDescent="0.2">
      <c r="B95" s="251"/>
      <c r="C95" s="257"/>
      <c r="D95" s="261"/>
      <c r="E95" s="354"/>
      <c r="F95" s="324"/>
      <c r="G95" s="336"/>
      <c r="H95" s="339"/>
      <c r="I95" s="82" t="s">
        <v>461</v>
      </c>
      <c r="J95" s="83">
        <v>1</v>
      </c>
      <c r="K95" s="130">
        <v>370</v>
      </c>
      <c r="L95" s="85">
        <f t="shared" si="3"/>
        <v>370</v>
      </c>
    </row>
    <row r="96" spans="2:12" ht="13.5" thickBot="1" x14ac:dyDescent="0.25">
      <c r="B96" s="253"/>
      <c r="C96" s="258"/>
      <c r="D96" s="263"/>
      <c r="E96" s="383"/>
      <c r="F96" s="360"/>
      <c r="G96" s="375"/>
      <c r="H96" s="378"/>
      <c r="I96" s="90" t="s">
        <v>424</v>
      </c>
      <c r="J96" s="91">
        <v>1</v>
      </c>
      <c r="K96" s="133">
        <v>370</v>
      </c>
      <c r="L96" s="93">
        <f>K96*J96</f>
        <v>370</v>
      </c>
    </row>
    <row r="97" spans="2:12" x14ac:dyDescent="0.2">
      <c r="B97" s="254">
        <v>14</v>
      </c>
      <c r="C97" s="255" t="s">
        <v>614</v>
      </c>
      <c r="D97" s="298" t="s">
        <v>518</v>
      </c>
      <c r="E97" s="353" t="s">
        <v>462</v>
      </c>
      <c r="F97" s="323" t="s">
        <v>463</v>
      </c>
      <c r="G97" s="335"/>
      <c r="H97" s="338">
        <f>SUM(J97:J102)</f>
        <v>7</v>
      </c>
      <c r="I97" s="94" t="s">
        <v>414</v>
      </c>
      <c r="J97" s="128">
        <v>1</v>
      </c>
      <c r="K97" s="129">
        <v>370</v>
      </c>
      <c r="L97" s="98">
        <f t="shared" si="3"/>
        <v>370</v>
      </c>
    </row>
    <row r="98" spans="2:12" x14ac:dyDescent="0.2">
      <c r="B98" s="251"/>
      <c r="C98" s="257"/>
      <c r="D98" s="261"/>
      <c r="E98" s="354"/>
      <c r="F98" s="324"/>
      <c r="G98" s="336"/>
      <c r="H98" s="339"/>
      <c r="I98" s="82" t="s">
        <v>429</v>
      </c>
      <c r="J98" s="83">
        <v>2</v>
      </c>
      <c r="K98" s="130">
        <v>370</v>
      </c>
      <c r="L98" s="85">
        <f>K98*J98</f>
        <v>740</v>
      </c>
    </row>
    <row r="99" spans="2:12" x14ac:dyDescent="0.2">
      <c r="B99" s="251"/>
      <c r="C99" s="257"/>
      <c r="D99" s="261"/>
      <c r="E99" s="354"/>
      <c r="F99" s="324"/>
      <c r="G99" s="336"/>
      <c r="H99" s="339"/>
      <c r="I99" s="82" t="s">
        <v>424</v>
      </c>
      <c r="J99" s="83">
        <v>1</v>
      </c>
      <c r="K99" s="130">
        <v>370</v>
      </c>
      <c r="L99" s="85">
        <f t="shared" si="3"/>
        <v>370</v>
      </c>
    </row>
    <row r="100" spans="2:12" x14ac:dyDescent="0.2">
      <c r="B100" s="251"/>
      <c r="C100" s="257"/>
      <c r="D100" s="261"/>
      <c r="E100" s="354"/>
      <c r="F100" s="324"/>
      <c r="G100" s="336"/>
      <c r="H100" s="339"/>
      <c r="I100" s="82" t="s">
        <v>423</v>
      </c>
      <c r="J100" s="83">
        <v>1</v>
      </c>
      <c r="K100" s="130">
        <v>370</v>
      </c>
      <c r="L100" s="85">
        <f t="shared" si="3"/>
        <v>370</v>
      </c>
    </row>
    <row r="101" spans="2:12" x14ac:dyDescent="0.2">
      <c r="B101" s="251"/>
      <c r="C101" s="257"/>
      <c r="D101" s="261"/>
      <c r="E101" s="354"/>
      <c r="F101" s="324"/>
      <c r="G101" s="336"/>
      <c r="H101" s="339"/>
      <c r="I101" s="82" t="s">
        <v>461</v>
      </c>
      <c r="J101" s="83">
        <v>1</v>
      </c>
      <c r="K101" s="130">
        <v>370</v>
      </c>
      <c r="L101" s="85">
        <f t="shared" si="3"/>
        <v>370</v>
      </c>
    </row>
    <row r="102" spans="2:12" ht="13.5" thickBot="1" x14ac:dyDescent="0.25">
      <c r="B102" s="252"/>
      <c r="C102" s="258"/>
      <c r="D102" s="262"/>
      <c r="E102" s="355"/>
      <c r="F102" s="325"/>
      <c r="G102" s="337"/>
      <c r="H102" s="340"/>
      <c r="I102" s="86" t="s">
        <v>426</v>
      </c>
      <c r="J102" s="87">
        <v>1</v>
      </c>
      <c r="K102" s="131">
        <v>370</v>
      </c>
      <c r="L102" s="89">
        <f t="shared" si="3"/>
        <v>370</v>
      </c>
    </row>
    <row r="103" spans="2:12" x14ac:dyDescent="0.2">
      <c r="B103" s="250">
        <v>15</v>
      </c>
      <c r="C103" s="255" t="s">
        <v>615</v>
      </c>
      <c r="D103" s="260" t="s">
        <v>519</v>
      </c>
      <c r="E103" s="379" t="s">
        <v>464</v>
      </c>
      <c r="F103" s="359" t="s">
        <v>465</v>
      </c>
      <c r="G103" s="361"/>
      <c r="H103" s="361">
        <f>SUM(J103:J106)</f>
        <v>4</v>
      </c>
      <c r="I103" s="78" t="s">
        <v>424</v>
      </c>
      <c r="J103" s="79">
        <v>1</v>
      </c>
      <c r="K103" s="80">
        <v>370</v>
      </c>
      <c r="L103" s="81">
        <f t="shared" si="3"/>
        <v>370</v>
      </c>
    </row>
    <row r="104" spans="2:12" x14ac:dyDescent="0.2">
      <c r="B104" s="251"/>
      <c r="C104" s="257"/>
      <c r="D104" s="261"/>
      <c r="E104" s="380"/>
      <c r="F104" s="324"/>
      <c r="G104" s="327"/>
      <c r="H104" s="327"/>
      <c r="I104" s="82" t="s">
        <v>426</v>
      </c>
      <c r="J104" s="83">
        <v>1</v>
      </c>
      <c r="K104" s="84">
        <v>370</v>
      </c>
      <c r="L104" s="85">
        <f t="shared" si="3"/>
        <v>370</v>
      </c>
    </row>
    <row r="105" spans="2:12" x14ac:dyDescent="0.2">
      <c r="B105" s="251"/>
      <c r="C105" s="257"/>
      <c r="D105" s="261"/>
      <c r="E105" s="380"/>
      <c r="F105" s="324"/>
      <c r="G105" s="327"/>
      <c r="H105" s="327"/>
      <c r="I105" s="82" t="s">
        <v>423</v>
      </c>
      <c r="J105" s="83">
        <v>1</v>
      </c>
      <c r="K105" s="84">
        <v>370</v>
      </c>
      <c r="L105" s="85">
        <f t="shared" si="3"/>
        <v>370</v>
      </c>
    </row>
    <row r="106" spans="2:12" ht="13.5" thickBot="1" x14ac:dyDescent="0.25">
      <c r="B106" s="253"/>
      <c r="C106" s="258"/>
      <c r="D106" s="263"/>
      <c r="E106" s="381"/>
      <c r="F106" s="360"/>
      <c r="G106" s="362"/>
      <c r="H106" s="362"/>
      <c r="I106" s="90" t="s">
        <v>461</v>
      </c>
      <c r="J106" s="91">
        <v>1</v>
      </c>
      <c r="K106" s="92">
        <v>370</v>
      </c>
      <c r="L106" s="93">
        <f t="shared" si="3"/>
        <v>370</v>
      </c>
    </row>
    <row r="107" spans="2:12" x14ac:dyDescent="0.2">
      <c r="B107" s="254">
        <v>16</v>
      </c>
      <c r="C107" s="255" t="s">
        <v>616</v>
      </c>
      <c r="D107" s="298" t="s">
        <v>523</v>
      </c>
      <c r="E107" s="353" t="s">
        <v>466</v>
      </c>
      <c r="F107" s="323" t="s">
        <v>467</v>
      </c>
      <c r="G107" s="326"/>
      <c r="H107" s="366">
        <f>SUM(J107:J113)</f>
        <v>16</v>
      </c>
      <c r="I107" s="94" t="s">
        <v>448</v>
      </c>
      <c r="J107" s="128">
        <v>8</v>
      </c>
      <c r="K107" s="97">
        <v>1600</v>
      </c>
      <c r="L107" s="98">
        <f t="shared" si="3"/>
        <v>12800</v>
      </c>
    </row>
    <row r="108" spans="2:12" x14ac:dyDescent="0.2">
      <c r="B108" s="251"/>
      <c r="C108" s="257"/>
      <c r="D108" s="261"/>
      <c r="E108" s="354"/>
      <c r="F108" s="324"/>
      <c r="G108" s="327"/>
      <c r="H108" s="367"/>
      <c r="I108" s="82" t="s">
        <v>429</v>
      </c>
      <c r="J108" s="83">
        <v>1</v>
      </c>
      <c r="K108" s="84">
        <v>1600</v>
      </c>
      <c r="L108" s="85">
        <f t="shared" si="3"/>
        <v>1600</v>
      </c>
    </row>
    <row r="109" spans="2:12" x14ac:dyDescent="0.2">
      <c r="B109" s="252"/>
      <c r="C109" s="257"/>
      <c r="D109" s="262"/>
      <c r="E109" s="355"/>
      <c r="F109" s="325"/>
      <c r="G109" s="328"/>
      <c r="H109" s="368"/>
      <c r="I109" s="86" t="s">
        <v>416</v>
      </c>
      <c r="J109" s="87">
        <v>2</v>
      </c>
      <c r="K109" s="88">
        <v>1600</v>
      </c>
      <c r="L109" s="89">
        <f t="shared" si="3"/>
        <v>3200</v>
      </c>
    </row>
    <row r="110" spans="2:12" x14ac:dyDescent="0.2">
      <c r="B110" s="252"/>
      <c r="C110" s="257"/>
      <c r="D110" s="262"/>
      <c r="E110" s="355"/>
      <c r="F110" s="325"/>
      <c r="G110" s="328"/>
      <c r="H110" s="368"/>
      <c r="I110" s="86" t="s">
        <v>451</v>
      </c>
      <c r="J110" s="87">
        <v>2</v>
      </c>
      <c r="K110" s="88">
        <v>1600</v>
      </c>
      <c r="L110" s="89">
        <f t="shared" si="3"/>
        <v>3200</v>
      </c>
    </row>
    <row r="111" spans="2:12" x14ac:dyDescent="0.2">
      <c r="B111" s="252"/>
      <c r="C111" s="257"/>
      <c r="D111" s="262"/>
      <c r="E111" s="355"/>
      <c r="F111" s="325"/>
      <c r="G111" s="328"/>
      <c r="H111" s="368"/>
      <c r="I111" s="86" t="s">
        <v>450</v>
      </c>
      <c r="J111" s="87">
        <v>1</v>
      </c>
      <c r="K111" s="88">
        <v>1600</v>
      </c>
      <c r="L111" s="89">
        <f t="shared" si="3"/>
        <v>1600</v>
      </c>
    </row>
    <row r="112" spans="2:12" x14ac:dyDescent="0.2">
      <c r="B112" s="252"/>
      <c r="C112" s="257"/>
      <c r="D112" s="262"/>
      <c r="E112" s="355"/>
      <c r="F112" s="325"/>
      <c r="G112" s="328"/>
      <c r="H112" s="368"/>
      <c r="I112" s="86" t="s">
        <v>420</v>
      </c>
      <c r="J112" s="87">
        <v>1</v>
      </c>
      <c r="K112" s="88">
        <v>1600</v>
      </c>
      <c r="L112" s="89">
        <f t="shared" si="3"/>
        <v>1600</v>
      </c>
    </row>
    <row r="113" spans="2:12" ht="13.5" thickBot="1" x14ac:dyDescent="0.25">
      <c r="B113" s="252"/>
      <c r="C113" s="258"/>
      <c r="D113" s="262"/>
      <c r="E113" s="355"/>
      <c r="F113" s="325"/>
      <c r="G113" s="328"/>
      <c r="H113" s="368"/>
      <c r="I113" s="86" t="s">
        <v>447</v>
      </c>
      <c r="J113" s="87">
        <v>1</v>
      </c>
      <c r="K113" s="88">
        <v>1600</v>
      </c>
      <c r="L113" s="89">
        <f t="shared" si="3"/>
        <v>1600</v>
      </c>
    </row>
    <row r="114" spans="2:12" x14ac:dyDescent="0.2">
      <c r="B114" s="250">
        <v>17</v>
      </c>
      <c r="C114" s="255" t="s">
        <v>617</v>
      </c>
      <c r="D114" s="260" t="s">
        <v>522</v>
      </c>
      <c r="E114" s="369" t="s">
        <v>468</v>
      </c>
      <c r="F114" s="359" t="s">
        <v>469</v>
      </c>
      <c r="G114" s="373"/>
      <c r="H114" s="376">
        <f>SUM(J114:J119)</f>
        <v>11</v>
      </c>
      <c r="I114" s="78" t="s">
        <v>447</v>
      </c>
      <c r="J114" s="79">
        <v>1</v>
      </c>
      <c r="K114" s="132">
        <v>1600</v>
      </c>
      <c r="L114" s="81">
        <f t="shared" si="3"/>
        <v>1600</v>
      </c>
    </row>
    <row r="115" spans="2:12" x14ac:dyDescent="0.2">
      <c r="B115" s="314"/>
      <c r="C115" s="257"/>
      <c r="D115" s="309"/>
      <c r="E115" s="370"/>
      <c r="F115" s="372"/>
      <c r="G115" s="374"/>
      <c r="H115" s="377"/>
      <c r="I115" s="107" t="s">
        <v>451</v>
      </c>
      <c r="J115" s="154">
        <v>2</v>
      </c>
      <c r="K115" s="155">
        <v>1600</v>
      </c>
      <c r="L115" s="114">
        <f t="shared" si="3"/>
        <v>3200</v>
      </c>
    </row>
    <row r="116" spans="2:12" x14ac:dyDescent="0.2">
      <c r="B116" s="314"/>
      <c r="C116" s="257"/>
      <c r="D116" s="309"/>
      <c r="E116" s="370"/>
      <c r="F116" s="372"/>
      <c r="G116" s="374"/>
      <c r="H116" s="377"/>
      <c r="I116" s="82" t="s">
        <v>450</v>
      </c>
      <c r="J116" s="83">
        <v>1</v>
      </c>
      <c r="K116" s="130">
        <v>1600</v>
      </c>
      <c r="L116" s="156">
        <f t="shared" si="3"/>
        <v>1600</v>
      </c>
    </row>
    <row r="117" spans="2:12" x14ac:dyDescent="0.2">
      <c r="B117" s="314"/>
      <c r="C117" s="257"/>
      <c r="D117" s="309"/>
      <c r="E117" s="370"/>
      <c r="F117" s="372"/>
      <c r="G117" s="374"/>
      <c r="H117" s="377"/>
      <c r="I117" s="82" t="s">
        <v>420</v>
      </c>
      <c r="J117" s="83">
        <v>1</v>
      </c>
      <c r="K117" s="130">
        <v>1600</v>
      </c>
      <c r="L117" s="156">
        <f t="shared" si="3"/>
        <v>1600</v>
      </c>
    </row>
    <row r="118" spans="2:12" x14ac:dyDescent="0.2">
      <c r="B118" s="314"/>
      <c r="C118" s="257"/>
      <c r="D118" s="309"/>
      <c r="E118" s="370"/>
      <c r="F118" s="372"/>
      <c r="G118" s="374"/>
      <c r="H118" s="377"/>
      <c r="I118" s="82" t="s">
        <v>448</v>
      </c>
      <c r="J118" s="83">
        <v>3</v>
      </c>
      <c r="K118" s="130">
        <v>1600</v>
      </c>
      <c r="L118" s="156">
        <f t="shared" si="3"/>
        <v>4800</v>
      </c>
    </row>
    <row r="119" spans="2:12" ht="13.5" thickBot="1" x14ac:dyDescent="0.25">
      <c r="B119" s="253"/>
      <c r="C119" s="258"/>
      <c r="D119" s="263"/>
      <c r="E119" s="371"/>
      <c r="F119" s="360"/>
      <c r="G119" s="375"/>
      <c r="H119" s="378"/>
      <c r="I119" s="90" t="s">
        <v>416</v>
      </c>
      <c r="J119" s="91">
        <v>3</v>
      </c>
      <c r="K119" s="133">
        <v>1600</v>
      </c>
      <c r="L119" s="93">
        <f>K119*J119</f>
        <v>4800</v>
      </c>
    </row>
    <row r="120" spans="2:12" x14ac:dyDescent="0.2">
      <c r="B120" s="254">
        <v>18</v>
      </c>
      <c r="C120" s="255" t="s">
        <v>618</v>
      </c>
      <c r="D120" s="298" t="s">
        <v>521</v>
      </c>
      <c r="E120" s="353" t="s">
        <v>470</v>
      </c>
      <c r="F120" s="323" t="s">
        <v>471</v>
      </c>
      <c r="G120" s="326"/>
      <c r="H120" s="326">
        <f>SUM(J120:J127)</f>
        <v>13</v>
      </c>
      <c r="I120" s="94" t="s">
        <v>429</v>
      </c>
      <c r="J120" s="128">
        <v>1</v>
      </c>
      <c r="K120" s="97">
        <v>1600</v>
      </c>
      <c r="L120" s="98">
        <f t="shared" si="3"/>
        <v>1600</v>
      </c>
    </row>
    <row r="121" spans="2:12" x14ac:dyDescent="0.2">
      <c r="B121" s="251"/>
      <c r="C121" s="257"/>
      <c r="D121" s="261"/>
      <c r="E121" s="354"/>
      <c r="F121" s="324"/>
      <c r="G121" s="327"/>
      <c r="H121" s="327"/>
      <c r="I121" s="82" t="s">
        <v>416</v>
      </c>
      <c r="J121" s="83">
        <v>3</v>
      </c>
      <c r="K121" s="84">
        <v>1600</v>
      </c>
      <c r="L121" s="85">
        <f t="shared" si="3"/>
        <v>4800</v>
      </c>
    </row>
    <row r="122" spans="2:12" x14ac:dyDescent="0.2">
      <c r="B122" s="251"/>
      <c r="C122" s="257"/>
      <c r="D122" s="261"/>
      <c r="E122" s="354"/>
      <c r="F122" s="324"/>
      <c r="G122" s="327"/>
      <c r="H122" s="327"/>
      <c r="I122" s="82" t="s">
        <v>447</v>
      </c>
      <c r="J122" s="83">
        <v>1</v>
      </c>
      <c r="K122" s="84">
        <v>1600</v>
      </c>
      <c r="L122" s="85">
        <f t="shared" si="3"/>
        <v>1600</v>
      </c>
    </row>
    <row r="123" spans="2:12" x14ac:dyDescent="0.2">
      <c r="B123" s="252"/>
      <c r="C123" s="257"/>
      <c r="D123" s="262"/>
      <c r="E123" s="355"/>
      <c r="F123" s="325"/>
      <c r="G123" s="328"/>
      <c r="H123" s="328"/>
      <c r="I123" s="86" t="s">
        <v>451</v>
      </c>
      <c r="J123" s="87">
        <v>2</v>
      </c>
      <c r="K123" s="88">
        <v>1600</v>
      </c>
      <c r="L123" s="89">
        <f t="shared" si="3"/>
        <v>3200</v>
      </c>
    </row>
    <row r="124" spans="2:12" x14ac:dyDescent="0.2">
      <c r="B124" s="252"/>
      <c r="C124" s="257"/>
      <c r="D124" s="262"/>
      <c r="E124" s="355"/>
      <c r="F124" s="325"/>
      <c r="G124" s="328"/>
      <c r="H124" s="328"/>
      <c r="I124" s="86" t="s">
        <v>450</v>
      </c>
      <c r="J124" s="87">
        <v>1</v>
      </c>
      <c r="K124" s="88">
        <v>1600</v>
      </c>
      <c r="L124" s="89">
        <f t="shared" si="3"/>
        <v>1600</v>
      </c>
    </row>
    <row r="125" spans="2:12" x14ac:dyDescent="0.2">
      <c r="B125" s="252"/>
      <c r="C125" s="257"/>
      <c r="D125" s="262"/>
      <c r="E125" s="355"/>
      <c r="F125" s="325"/>
      <c r="G125" s="328"/>
      <c r="H125" s="328"/>
      <c r="I125" s="86" t="s">
        <v>420</v>
      </c>
      <c r="J125" s="87">
        <v>1</v>
      </c>
      <c r="K125" s="88">
        <v>1600</v>
      </c>
      <c r="L125" s="89">
        <f t="shared" si="3"/>
        <v>1600</v>
      </c>
    </row>
    <row r="126" spans="2:12" x14ac:dyDescent="0.2">
      <c r="B126" s="252"/>
      <c r="C126" s="257"/>
      <c r="D126" s="262"/>
      <c r="E126" s="355"/>
      <c r="F126" s="325"/>
      <c r="G126" s="328"/>
      <c r="H126" s="328"/>
      <c r="I126" s="86" t="s">
        <v>448</v>
      </c>
      <c r="J126" s="87">
        <v>3</v>
      </c>
      <c r="K126" s="88">
        <v>1600</v>
      </c>
      <c r="L126" s="89">
        <f t="shared" si="3"/>
        <v>4800</v>
      </c>
    </row>
    <row r="127" spans="2:12" ht="13.5" thickBot="1" x14ac:dyDescent="0.25">
      <c r="B127" s="252"/>
      <c r="C127" s="258"/>
      <c r="D127" s="262"/>
      <c r="E127" s="355"/>
      <c r="F127" s="325"/>
      <c r="G127" s="328"/>
      <c r="H127" s="328"/>
      <c r="I127" s="86" t="s">
        <v>430</v>
      </c>
      <c r="J127" s="87">
        <v>1</v>
      </c>
      <c r="K127" s="131">
        <v>1600</v>
      </c>
      <c r="L127" s="89">
        <f t="shared" si="3"/>
        <v>1600</v>
      </c>
    </row>
    <row r="128" spans="2:12" x14ac:dyDescent="0.2">
      <c r="B128" s="313">
        <v>19</v>
      </c>
      <c r="C128" s="255" t="s">
        <v>619</v>
      </c>
      <c r="D128" s="363" t="s">
        <v>516</v>
      </c>
      <c r="E128" s="356" t="s">
        <v>472</v>
      </c>
      <c r="F128" s="359" t="s">
        <v>473</v>
      </c>
      <c r="G128" s="361"/>
      <c r="H128" s="361">
        <f>SUM(J128:J130)</f>
        <v>5</v>
      </c>
      <c r="I128" s="78" t="s">
        <v>434</v>
      </c>
      <c r="J128" s="79">
        <v>1</v>
      </c>
      <c r="K128" s="132">
        <v>1400</v>
      </c>
      <c r="L128" s="81">
        <f t="shared" si="3"/>
        <v>1400</v>
      </c>
    </row>
    <row r="129" spans="2:12" x14ac:dyDescent="0.2">
      <c r="B129" s="314"/>
      <c r="C129" s="257"/>
      <c r="D129" s="364"/>
      <c r="E129" s="357"/>
      <c r="F129" s="324"/>
      <c r="G129" s="327"/>
      <c r="H129" s="327"/>
      <c r="I129" s="82" t="s">
        <v>423</v>
      </c>
      <c r="J129" s="83">
        <v>1</v>
      </c>
      <c r="K129" s="130">
        <v>1400</v>
      </c>
      <c r="L129" s="85">
        <f>K129*J129</f>
        <v>1400</v>
      </c>
    </row>
    <row r="130" spans="2:12" ht="13.5" thickBot="1" x14ac:dyDescent="0.25">
      <c r="B130" s="315"/>
      <c r="C130" s="258"/>
      <c r="D130" s="365"/>
      <c r="E130" s="358"/>
      <c r="F130" s="360"/>
      <c r="G130" s="362"/>
      <c r="H130" s="362"/>
      <c r="I130" s="90" t="s">
        <v>448</v>
      </c>
      <c r="J130" s="91">
        <v>3</v>
      </c>
      <c r="K130" s="133">
        <v>1400</v>
      </c>
      <c r="L130" s="93">
        <f>K130*J130</f>
        <v>4200</v>
      </c>
    </row>
    <row r="131" spans="2:12" x14ac:dyDescent="0.2">
      <c r="B131" s="254">
        <v>20</v>
      </c>
      <c r="C131" s="255" t="s">
        <v>620</v>
      </c>
      <c r="D131" s="298" t="s">
        <v>515</v>
      </c>
      <c r="E131" s="320" t="s">
        <v>525</v>
      </c>
      <c r="F131" s="323" t="s">
        <v>473</v>
      </c>
      <c r="G131" s="326"/>
      <c r="H131" s="326">
        <f>SUM(J131:J133)</f>
        <v>2</v>
      </c>
      <c r="I131" s="94" t="s">
        <v>434</v>
      </c>
      <c r="J131" s="128">
        <v>1</v>
      </c>
      <c r="K131" s="129">
        <v>1400</v>
      </c>
      <c r="L131" s="98">
        <f>K131*J131</f>
        <v>1400</v>
      </c>
    </row>
    <row r="132" spans="2:12" x14ac:dyDescent="0.2">
      <c r="B132" s="251"/>
      <c r="C132" s="257"/>
      <c r="D132" s="261"/>
      <c r="E132" s="321"/>
      <c r="F132" s="324"/>
      <c r="G132" s="327"/>
      <c r="H132" s="327"/>
      <c r="I132" s="82" t="s">
        <v>423</v>
      </c>
      <c r="J132" s="83">
        <v>1</v>
      </c>
      <c r="K132" s="130">
        <v>1400</v>
      </c>
      <c r="L132" s="85">
        <f>K132*J132</f>
        <v>1400</v>
      </c>
    </row>
    <row r="133" spans="2:12" ht="13.5" thickBot="1" x14ac:dyDescent="0.25">
      <c r="B133" s="252"/>
      <c r="C133" s="258"/>
      <c r="D133" s="262"/>
      <c r="E133" s="322"/>
      <c r="F133" s="325"/>
      <c r="G133" s="328"/>
      <c r="H133" s="328"/>
      <c r="I133" s="86"/>
      <c r="J133" s="87"/>
      <c r="K133" s="131"/>
      <c r="L133" s="89"/>
    </row>
    <row r="134" spans="2:12" ht="77.25" thickBot="1" x14ac:dyDescent="0.25">
      <c r="B134" s="119">
        <v>21</v>
      </c>
      <c r="C134" s="119" t="s">
        <v>543</v>
      </c>
      <c r="D134" s="230" t="s">
        <v>532</v>
      </c>
      <c r="E134" s="120" t="s">
        <v>474</v>
      </c>
      <c r="F134" s="121" t="s">
        <v>475</v>
      </c>
      <c r="G134" s="157"/>
      <c r="H134" s="158">
        <v>2</v>
      </c>
      <c r="I134" s="120" t="s">
        <v>476</v>
      </c>
      <c r="J134" s="159">
        <v>2</v>
      </c>
      <c r="K134" s="160">
        <v>900</v>
      </c>
      <c r="L134" s="127">
        <f t="shared" si="3"/>
        <v>1800</v>
      </c>
    </row>
    <row r="135" spans="2:12" x14ac:dyDescent="0.2">
      <c r="B135" s="254">
        <v>22</v>
      </c>
      <c r="C135" s="255" t="s">
        <v>621</v>
      </c>
      <c r="D135" s="349" t="s">
        <v>505</v>
      </c>
      <c r="E135" s="329" t="s">
        <v>477</v>
      </c>
      <c r="F135" s="332" t="s">
        <v>478</v>
      </c>
      <c r="G135" s="335"/>
      <c r="H135" s="338">
        <f>SUM(J135:J141)</f>
        <v>185</v>
      </c>
      <c r="I135" s="94" t="s">
        <v>434</v>
      </c>
      <c r="J135" s="128">
        <v>5</v>
      </c>
      <c r="K135" s="129">
        <v>115</v>
      </c>
      <c r="L135" s="98">
        <f t="shared" si="3"/>
        <v>575</v>
      </c>
    </row>
    <row r="136" spans="2:12" x14ac:dyDescent="0.2">
      <c r="B136" s="251"/>
      <c r="C136" s="257"/>
      <c r="D136" s="350"/>
      <c r="E136" s="330"/>
      <c r="F136" s="333"/>
      <c r="G136" s="336"/>
      <c r="H136" s="339"/>
      <c r="I136" s="82" t="s">
        <v>423</v>
      </c>
      <c r="J136" s="83">
        <v>19</v>
      </c>
      <c r="K136" s="130">
        <v>115</v>
      </c>
      <c r="L136" s="85">
        <f>K136*J136</f>
        <v>2185</v>
      </c>
    </row>
    <row r="137" spans="2:12" x14ac:dyDescent="0.2">
      <c r="B137" s="251"/>
      <c r="C137" s="257"/>
      <c r="D137" s="350"/>
      <c r="E137" s="330"/>
      <c r="F137" s="333"/>
      <c r="G137" s="336"/>
      <c r="H137" s="339"/>
      <c r="I137" s="82" t="s">
        <v>424</v>
      </c>
      <c r="J137" s="83">
        <v>22</v>
      </c>
      <c r="K137" s="130">
        <v>115</v>
      </c>
      <c r="L137" s="85">
        <f>K137*J137</f>
        <v>2530</v>
      </c>
    </row>
    <row r="138" spans="2:12" x14ac:dyDescent="0.2">
      <c r="B138" s="251"/>
      <c r="C138" s="257"/>
      <c r="D138" s="350"/>
      <c r="E138" s="330"/>
      <c r="F138" s="333"/>
      <c r="G138" s="336"/>
      <c r="H138" s="339"/>
      <c r="I138" s="82" t="s">
        <v>426</v>
      </c>
      <c r="J138" s="83">
        <v>30</v>
      </c>
      <c r="K138" s="130">
        <v>115</v>
      </c>
      <c r="L138" s="85">
        <f>K138*J138</f>
        <v>3450</v>
      </c>
    </row>
    <row r="139" spans="2:12" x14ac:dyDescent="0.2">
      <c r="B139" s="252"/>
      <c r="C139" s="257"/>
      <c r="D139" s="350"/>
      <c r="E139" s="331"/>
      <c r="F139" s="334"/>
      <c r="G139" s="337"/>
      <c r="H139" s="340"/>
      <c r="I139" s="86" t="s">
        <v>425</v>
      </c>
      <c r="J139" s="87">
        <v>15</v>
      </c>
      <c r="K139" s="131">
        <v>115</v>
      </c>
      <c r="L139" s="89">
        <f>K139*J139</f>
        <v>1725</v>
      </c>
    </row>
    <row r="140" spans="2:12" x14ac:dyDescent="0.2">
      <c r="B140" s="252"/>
      <c r="C140" s="257"/>
      <c r="D140" s="350"/>
      <c r="E140" s="331"/>
      <c r="F140" s="334"/>
      <c r="G140" s="337"/>
      <c r="H140" s="340"/>
      <c r="I140" s="86" t="s">
        <v>435</v>
      </c>
      <c r="J140" s="87">
        <v>77</v>
      </c>
      <c r="K140" s="131">
        <v>115</v>
      </c>
      <c r="L140" s="89">
        <f>K140*J140</f>
        <v>8855</v>
      </c>
    </row>
    <row r="141" spans="2:12" ht="13.5" thickBot="1" x14ac:dyDescent="0.25">
      <c r="B141" s="252"/>
      <c r="C141" s="258"/>
      <c r="D141" s="351"/>
      <c r="E141" s="331"/>
      <c r="F141" s="334"/>
      <c r="G141" s="337"/>
      <c r="H141" s="340"/>
      <c r="I141" s="161" t="s">
        <v>429</v>
      </c>
      <c r="J141" s="162">
        <v>17</v>
      </c>
      <c r="K141" s="163">
        <v>115</v>
      </c>
      <c r="L141" s="89">
        <f t="shared" si="3"/>
        <v>1955</v>
      </c>
    </row>
    <row r="142" spans="2:12" ht="13.5" thickBot="1" x14ac:dyDescent="0.25">
      <c r="B142" s="250">
        <v>23</v>
      </c>
      <c r="C142" s="255" t="s">
        <v>544</v>
      </c>
      <c r="D142" s="352" t="s">
        <v>533</v>
      </c>
      <c r="E142" s="341" t="s">
        <v>534</v>
      </c>
      <c r="F142" s="345" t="s">
        <v>479</v>
      </c>
      <c r="G142" s="346"/>
      <c r="H142" s="284">
        <f>SUM(J142:J145)</f>
        <v>12</v>
      </c>
      <c r="I142" s="166" t="s">
        <v>427</v>
      </c>
      <c r="J142" s="165">
        <v>5</v>
      </c>
      <c r="K142" s="167">
        <v>410</v>
      </c>
      <c r="L142" s="81">
        <f>K142*J142</f>
        <v>2050</v>
      </c>
    </row>
    <row r="143" spans="2:12" x14ac:dyDescent="0.2">
      <c r="B143" s="251"/>
      <c r="C143" s="259"/>
      <c r="D143" s="298"/>
      <c r="E143" s="342"/>
      <c r="F143" s="311"/>
      <c r="G143" s="347"/>
      <c r="H143" s="285"/>
      <c r="I143" s="169" t="s">
        <v>423</v>
      </c>
      <c r="J143" s="168">
        <v>4</v>
      </c>
      <c r="K143" s="170">
        <v>410</v>
      </c>
      <c r="L143" s="85">
        <f>K143*J143</f>
        <v>1640</v>
      </c>
    </row>
    <row r="144" spans="2:12" x14ac:dyDescent="0.2">
      <c r="B144" s="251"/>
      <c r="C144" s="259"/>
      <c r="D144" s="261"/>
      <c r="E144" s="343"/>
      <c r="F144" s="311"/>
      <c r="G144" s="347"/>
      <c r="H144" s="285"/>
      <c r="I144" s="169" t="s">
        <v>426</v>
      </c>
      <c r="J144" s="168">
        <v>3</v>
      </c>
      <c r="K144" s="170">
        <v>410</v>
      </c>
      <c r="L144" s="85">
        <f>K144*J144</f>
        <v>1230</v>
      </c>
    </row>
    <row r="145" spans="2:12" ht="13.5" thickBot="1" x14ac:dyDescent="0.25">
      <c r="B145" s="253"/>
      <c r="C145" s="256"/>
      <c r="D145" s="263"/>
      <c r="E145" s="344"/>
      <c r="F145" s="312"/>
      <c r="G145" s="348"/>
      <c r="H145" s="286"/>
      <c r="I145" s="172"/>
      <c r="J145" s="171"/>
      <c r="K145" s="173"/>
      <c r="L145" s="93"/>
    </row>
    <row r="146" spans="2:12" ht="166.5" thickBot="1" x14ac:dyDescent="0.25">
      <c r="B146" s="119">
        <v>24</v>
      </c>
      <c r="C146" s="119" t="s">
        <v>526</v>
      </c>
      <c r="D146" s="230" t="s">
        <v>506</v>
      </c>
      <c r="E146" s="232" t="s">
        <v>480</v>
      </c>
      <c r="F146" s="232" t="s">
        <v>481</v>
      </c>
      <c r="G146" s="174"/>
      <c r="H146" s="175">
        <v>13</v>
      </c>
      <c r="I146" s="176" t="s">
        <v>429</v>
      </c>
      <c r="J146" s="175">
        <v>13</v>
      </c>
      <c r="K146" s="177">
        <v>230</v>
      </c>
      <c r="L146" s="127">
        <f t="shared" si="3"/>
        <v>2990</v>
      </c>
    </row>
    <row r="147" spans="2:12" ht="13.5" customHeight="1" x14ac:dyDescent="0.2">
      <c r="B147" s="254">
        <v>25</v>
      </c>
      <c r="C147" s="255" t="s">
        <v>545</v>
      </c>
      <c r="D147" s="298" t="s">
        <v>499</v>
      </c>
      <c r="E147" s="316" t="s">
        <v>482</v>
      </c>
      <c r="F147" s="290" t="s">
        <v>483</v>
      </c>
      <c r="G147" s="293"/>
      <c r="H147" s="245">
        <f>SUM(J147:J148)</f>
        <v>2</v>
      </c>
      <c r="I147" s="181" t="s">
        <v>424</v>
      </c>
      <c r="J147" s="182">
        <v>1</v>
      </c>
      <c r="K147" s="183">
        <v>1100</v>
      </c>
      <c r="L147" s="184">
        <f>K147*H147</f>
        <v>2200</v>
      </c>
    </row>
    <row r="148" spans="2:12" ht="13.5" thickBot="1" x14ac:dyDescent="0.25">
      <c r="B148" s="252"/>
      <c r="C148" s="256"/>
      <c r="D148" s="262"/>
      <c r="E148" s="318"/>
      <c r="F148" s="319"/>
      <c r="G148" s="295"/>
      <c r="H148" s="247"/>
      <c r="I148" s="161" t="s">
        <v>425</v>
      </c>
      <c r="J148" s="162">
        <v>1</v>
      </c>
      <c r="K148" s="163">
        <v>1100</v>
      </c>
      <c r="L148" s="186">
        <f>K148*J148</f>
        <v>1100</v>
      </c>
    </row>
    <row r="149" spans="2:12" ht="13.5" thickBot="1" x14ac:dyDescent="0.25">
      <c r="B149" s="250">
        <v>26</v>
      </c>
      <c r="C149" s="255" t="s">
        <v>546</v>
      </c>
      <c r="D149" s="260" t="s">
        <v>500</v>
      </c>
      <c r="E149" s="302" t="s">
        <v>484</v>
      </c>
      <c r="F149" s="304" t="s">
        <v>485</v>
      </c>
      <c r="G149" s="306"/>
      <c r="H149" s="296">
        <f>SUM(J149:J151)</f>
        <v>8</v>
      </c>
      <c r="I149" s="166" t="s">
        <v>424</v>
      </c>
      <c r="J149" s="165">
        <v>1</v>
      </c>
      <c r="K149" s="188">
        <v>1100</v>
      </c>
      <c r="L149" s="189">
        <f>K149*J149</f>
        <v>1100</v>
      </c>
    </row>
    <row r="150" spans="2:12" ht="13.5" thickBot="1" x14ac:dyDescent="0.25">
      <c r="B150" s="251"/>
      <c r="C150" s="259"/>
      <c r="D150" s="261"/>
      <c r="E150" s="288"/>
      <c r="F150" s="311"/>
      <c r="G150" s="294"/>
      <c r="H150" s="285"/>
      <c r="I150" s="169" t="s">
        <v>448</v>
      </c>
      <c r="J150" s="168">
        <v>6</v>
      </c>
      <c r="K150" s="191">
        <v>1100</v>
      </c>
      <c r="L150" s="189">
        <f t="shared" ref="L150:L160" si="4">K150*J150</f>
        <v>6600</v>
      </c>
    </row>
    <row r="151" spans="2:12" ht="13.5" thickBot="1" x14ac:dyDescent="0.25">
      <c r="B151" s="253"/>
      <c r="C151" s="256"/>
      <c r="D151" s="263"/>
      <c r="E151" s="303"/>
      <c r="F151" s="312"/>
      <c r="G151" s="307"/>
      <c r="H151" s="297"/>
      <c r="I151" s="172" t="s">
        <v>425</v>
      </c>
      <c r="J151" s="171">
        <v>1</v>
      </c>
      <c r="K151" s="193">
        <v>1100</v>
      </c>
      <c r="L151" s="189">
        <f t="shared" si="4"/>
        <v>1100</v>
      </c>
    </row>
    <row r="152" spans="2:12" x14ac:dyDescent="0.2">
      <c r="B152" s="254">
        <v>27</v>
      </c>
      <c r="C152" s="255" t="s">
        <v>547</v>
      </c>
      <c r="D152" s="298" t="s">
        <v>501</v>
      </c>
      <c r="E152" s="287" t="s">
        <v>486</v>
      </c>
      <c r="F152" s="290" t="s">
        <v>487</v>
      </c>
      <c r="G152" s="194"/>
      <c r="H152" s="296">
        <f>SUM(J152:J154)</f>
        <v>16</v>
      </c>
      <c r="I152" s="181" t="s">
        <v>424</v>
      </c>
      <c r="J152" s="182">
        <v>1</v>
      </c>
      <c r="K152" s="183">
        <v>1100</v>
      </c>
      <c r="L152" s="184">
        <f t="shared" si="4"/>
        <v>1100</v>
      </c>
    </row>
    <row r="153" spans="2:12" x14ac:dyDescent="0.2">
      <c r="B153" s="251"/>
      <c r="C153" s="259"/>
      <c r="D153" s="261"/>
      <c r="E153" s="288"/>
      <c r="F153" s="311"/>
      <c r="G153" s="178"/>
      <c r="H153" s="285"/>
      <c r="I153" s="195" t="s">
        <v>448</v>
      </c>
      <c r="J153" s="190">
        <v>14</v>
      </c>
      <c r="K153" s="196">
        <v>1100</v>
      </c>
      <c r="L153" s="197">
        <f t="shared" si="4"/>
        <v>15400</v>
      </c>
    </row>
    <row r="154" spans="2:12" ht="13.5" thickBot="1" x14ac:dyDescent="0.25">
      <c r="B154" s="252"/>
      <c r="C154" s="256"/>
      <c r="D154" s="262"/>
      <c r="E154" s="289"/>
      <c r="F154" s="319"/>
      <c r="G154" s="198"/>
      <c r="H154" s="297"/>
      <c r="I154" s="161" t="s">
        <v>425</v>
      </c>
      <c r="J154" s="162">
        <v>1</v>
      </c>
      <c r="K154" s="163">
        <v>1100</v>
      </c>
      <c r="L154" s="197">
        <f t="shared" si="4"/>
        <v>1100</v>
      </c>
    </row>
    <row r="155" spans="2:12" ht="166.5" thickBot="1" x14ac:dyDescent="0.25">
      <c r="B155" s="199">
        <v>28</v>
      </c>
      <c r="C155" s="199" t="s">
        <v>548</v>
      </c>
      <c r="D155" s="231" t="s">
        <v>502</v>
      </c>
      <c r="E155" s="200" t="s">
        <v>488</v>
      </c>
      <c r="F155" s="179" t="s">
        <v>489</v>
      </c>
      <c r="G155" s="174"/>
      <c r="H155" s="175">
        <v>1</v>
      </c>
      <c r="I155" s="176" t="s">
        <v>450</v>
      </c>
      <c r="J155" s="175">
        <v>1</v>
      </c>
      <c r="K155" s="201">
        <v>2129</v>
      </c>
      <c r="L155" s="202">
        <f t="shared" si="4"/>
        <v>2129</v>
      </c>
    </row>
    <row r="156" spans="2:12" x14ac:dyDescent="0.2">
      <c r="B156" s="313">
        <v>29</v>
      </c>
      <c r="C156" s="255" t="s">
        <v>622</v>
      </c>
      <c r="D156" s="308" t="s">
        <v>520</v>
      </c>
      <c r="E156" s="316" t="s">
        <v>490</v>
      </c>
      <c r="F156" s="290" t="s">
        <v>491</v>
      </c>
      <c r="G156" s="293"/>
      <c r="H156" s="245">
        <v>5</v>
      </c>
      <c r="I156" s="181" t="s">
        <v>423</v>
      </c>
      <c r="J156" s="182">
        <v>1</v>
      </c>
      <c r="K156" s="204">
        <v>370</v>
      </c>
      <c r="L156" s="205">
        <f t="shared" si="4"/>
        <v>370</v>
      </c>
    </row>
    <row r="157" spans="2:12" x14ac:dyDescent="0.2">
      <c r="B157" s="314"/>
      <c r="C157" s="257"/>
      <c r="D157" s="309"/>
      <c r="E157" s="317"/>
      <c r="F157" s="311"/>
      <c r="G157" s="294"/>
      <c r="H157" s="246"/>
      <c r="I157" s="207" t="s">
        <v>424</v>
      </c>
      <c r="J157" s="208">
        <v>1</v>
      </c>
      <c r="K157" s="206">
        <v>370</v>
      </c>
      <c r="L157" s="209">
        <f t="shared" si="4"/>
        <v>370</v>
      </c>
    </row>
    <row r="158" spans="2:12" x14ac:dyDescent="0.2">
      <c r="B158" s="314"/>
      <c r="C158" s="257"/>
      <c r="D158" s="309"/>
      <c r="E158" s="317"/>
      <c r="F158" s="311"/>
      <c r="G158" s="294"/>
      <c r="H158" s="246"/>
      <c r="I158" s="207" t="s">
        <v>426</v>
      </c>
      <c r="J158" s="208">
        <v>1</v>
      </c>
      <c r="K158" s="206">
        <v>370</v>
      </c>
      <c r="L158" s="209">
        <f t="shared" si="4"/>
        <v>370</v>
      </c>
    </row>
    <row r="159" spans="2:12" x14ac:dyDescent="0.2">
      <c r="B159" s="314"/>
      <c r="C159" s="257"/>
      <c r="D159" s="309"/>
      <c r="E159" s="317"/>
      <c r="F159" s="311"/>
      <c r="G159" s="294"/>
      <c r="H159" s="246"/>
      <c r="I159" s="207" t="s">
        <v>425</v>
      </c>
      <c r="J159" s="208">
        <v>2</v>
      </c>
      <c r="K159" s="206">
        <v>370</v>
      </c>
      <c r="L159" s="209">
        <f t="shared" si="4"/>
        <v>740</v>
      </c>
    </row>
    <row r="160" spans="2:12" ht="13.5" thickBot="1" x14ac:dyDescent="0.25">
      <c r="B160" s="315"/>
      <c r="C160" s="258"/>
      <c r="D160" s="310"/>
      <c r="E160" s="318"/>
      <c r="F160" s="319"/>
      <c r="G160" s="295"/>
      <c r="H160" s="247"/>
      <c r="I160" s="211"/>
      <c r="J160" s="185"/>
      <c r="K160" s="210"/>
      <c r="L160" s="212">
        <f t="shared" si="4"/>
        <v>0</v>
      </c>
    </row>
    <row r="161" spans="2:12" ht="13.5" thickBot="1" x14ac:dyDescent="0.25">
      <c r="B161" s="250">
        <v>30</v>
      </c>
      <c r="C161" s="255" t="s">
        <v>549</v>
      </c>
      <c r="D161" s="260" t="s">
        <v>503</v>
      </c>
      <c r="E161" s="302" t="s">
        <v>492</v>
      </c>
      <c r="F161" s="304" t="s">
        <v>493</v>
      </c>
      <c r="G161" s="306"/>
      <c r="H161" s="284">
        <f>SUM(J161:J172)</f>
        <v>31</v>
      </c>
      <c r="I161" s="213" t="s">
        <v>414</v>
      </c>
      <c r="J161" s="187">
        <v>3</v>
      </c>
      <c r="K161" s="214">
        <v>240</v>
      </c>
      <c r="L161" s="215">
        <f>K161*J161</f>
        <v>720</v>
      </c>
    </row>
    <row r="162" spans="2:12" ht="13.5" thickBot="1" x14ac:dyDescent="0.25">
      <c r="B162" s="251"/>
      <c r="C162" s="259"/>
      <c r="D162" s="261"/>
      <c r="E162" s="288"/>
      <c r="F162" s="291"/>
      <c r="G162" s="294"/>
      <c r="H162" s="285"/>
      <c r="I162" s="195" t="s">
        <v>429</v>
      </c>
      <c r="J162" s="190">
        <v>3</v>
      </c>
      <c r="K162" s="214">
        <v>240</v>
      </c>
      <c r="L162" s="209">
        <f t="shared" ref="L162:L172" si="5">K162*J162</f>
        <v>720</v>
      </c>
    </row>
    <row r="163" spans="2:12" ht="13.5" thickBot="1" x14ac:dyDescent="0.25">
      <c r="B163" s="251"/>
      <c r="C163" s="259"/>
      <c r="D163" s="261"/>
      <c r="E163" s="288"/>
      <c r="F163" s="291"/>
      <c r="G163" s="294"/>
      <c r="H163" s="285"/>
      <c r="I163" s="195" t="s">
        <v>430</v>
      </c>
      <c r="J163" s="190">
        <v>4</v>
      </c>
      <c r="K163" s="214">
        <v>240</v>
      </c>
      <c r="L163" s="209">
        <f t="shared" si="5"/>
        <v>960</v>
      </c>
    </row>
    <row r="164" spans="2:12" ht="13.5" thickBot="1" x14ac:dyDescent="0.25">
      <c r="B164" s="251"/>
      <c r="C164" s="259"/>
      <c r="D164" s="261"/>
      <c r="E164" s="288"/>
      <c r="F164" s="291"/>
      <c r="G164" s="294"/>
      <c r="H164" s="285"/>
      <c r="I164" s="207" t="s">
        <v>436</v>
      </c>
      <c r="J164" s="190">
        <v>4</v>
      </c>
      <c r="K164" s="214">
        <v>240</v>
      </c>
      <c r="L164" s="209">
        <f t="shared" si="5"/>
        <v>960</v>
      </c>
    </row>
    <row r="165" spans="2:12" ht="13.5" thickBot="1" x14ac:dyDescent="0.25">
      <c r="B165" s="251"/>
      <c r="C165" s="259"/>
      <c r="D165" s="261"/>
      <c r="E165" s="288"/>
      <c r="F165" s="291"/>
      <c r="G165" s="294"/>
      <c r="H165" s="285"/>
      <c r="I165" s="195" t="s">
        <v>448</v>
      </c>
      <c r="J165" s="190">
        <v>6</v>
      </c>
      <c r="K165" s="214">
        <v>240</v>
      </c>
      <c r="L165" s="209">
        <f t="shared" si="5"/>
        <v>1440</v>
      </c>
    </row>
    <row r="166" spans="2:12" ht="13.5" thickBot="1" x14ac:dyDescent="0.25">
      <c r="B166" s="251"/>
      <c r="C166" s="259"/>
      <c r="D166" s="261"/>
      <c r="E166" s="288"/>
      <c r="F166" s="291"/>
      <c r="G166" s="294"/>
      <c r="H166" s="285"/>
      <c r="I166" s="195" t="s">
        <v>457</v>
      </c>
      <c r="J166" s="190">
        <v>1</v>
      </c>
      <c r="K166" s="214">
        <v>240</v>
      </c>
      <c r="L166" s="209">
        <f t="shared" si="5"/>
        <v>240</v>
      </c>
    </row>
    <row r="167" spans="2:12" ht="13.5" thickBot="1" x14ac:dyDescent="0.25">
      <c r="B167" s="251"/>
      <c r="C167" s="259"/>
      <c r="D167" s="261"/>
      <c r="E167" s="288"/>
      <c r="F167" s="291"/>
      <c r="G167" s="294"/>
      <c r="H167" s="285"/>
      <c r="I167" s="195" t="s">
        <v>418</v>
      </c>
      <c r="J167" s="190">
        <v>1</v>
      </c>
      <c r="K167" s="214">
        <v>240</v>
      </c>
      <c r="L167" s="209">
        <f t="shared" si="5"/>
        <v>240</v>
      </c>
    </row>
    <row r="168" spans="2:12" ht="13.5" thickBot="1" x14ac:dyDescent="0.25">
      <c r="B168" s="251"/>
      <c r="C168" s="259"/>
      <c r="D168" s="261"/>
      <c r="E168" s="288"/>
      <c r="F168" s="291"/>
      <c r="G168" s="294"/>
      <c r="H168" s="285"/>
      <c r="I168" s="195" t="s">
        <v>431</v>
      </c>
      <c r="J168" s="190">
        <v>1</v>
      </c>
      <c r="K168" s="214">
        <v>240</v>
      </c>
      <c r="L168" s="209">
        <f t="shared" si="5"/>
        <v>240</v>
      </c>
    </row>
    <row r="169" spans="2:12" ht="13.5" thickBot="1" x14ac:dyDescent="0.25">
      <c r="B169" s="251"/>
      <c r="C169" s="259"/>
      <c r="D169" s="261"/>
      <c r="E169" s="288"/>
      <c r="F169" s="291"/>
      <c r="G169" s="294"/>
      <c r="H169" s="285"/>
      <c r="I169" s="195" t="s">
        <v>456</v>
      </c>
      <c r="J169" s="190">
        <v>1</v>
      </c>
      <c r="K169" s="214">
        <v>240</v>
      </c>
      <c r="L169" s="209">
        <f t="shared" si="5"/>
        <v>240</v>
      </c>
    </row>
    <row r="170" spans="2:12" ht="13.5" thickBot="1" x14ac:dyDescent="0.25">
      <c r="B170" s="251"/>
      <c r="C170" s="259"/>
      <c r="D170" s="261"/>
      <c r="E170" s="288"/>
      <c r="F170" s="291"/>
      <c r="G170" s="294"/>
      <c r="H170" s="285"/>
      <c r="I170" s="195" t="s">
        <v>447</v>
      </c>
      <c r="J170" s="190">
        <v>1</v>
      </c>
      <c r="K170" s="214">
        <v>240</v>
      </c>
      <c r="L170" s="209">
        <f t="shared" si="5"/>
        <v>240</v>
      </c>
    </row>
    <row r="171" spans="2:12" ht="13.5" thickBot="1" x14ac:dyDescent="0.25">
      <c r="B171" s="251"/>
      <c r="C171" s="259"/>
      <c r="D171" s="261"/>
      <c r="E171" s="288"/>
      <c r="F171" s="291"/>
      <c r="G171" s="294"/>
      <c r="H171" s="285"/>
      <c r="I171" s="195" t="s">
        <v>416</v>
      </c>
      <c r="J171" s="190">
        <v>1</v>
      </c>
      <c r="K171" s="214">
        <v>240</v>
      </c>
      <c r="L171" s="209">
        <f t="shared" si="5"/>
        <v>240</v>
      </c>
    </row>
    <row r="172" spans="2:12" ht="13.5" thickBot="1" x14ac:dyDescent="0.25">
      <c r="B172" s="253"/>
      <c r="C172" s="256"/>
      <c r="D172" s="263"/>
      <c r="E172" s="303"/>
      <c r="F172" s="305"/>
      <c r="G172" s="307"/>
      <c r="H172" s="286"/>
      <c r="I172" s="216" t="s">
        <v>425</v>
      </c>
      <c r="J172" s="192">
        <v>5</v>
      </c>
      <c r="K172" s="214">
        <v>240</v>
      </c>
      <c r="L172" s="217">
        <f t="shared" si="5"/>
        <v>1200</v>
      </c>
    </row>
    <row r="173" spans="2:12" x14ac:dyDescent="0.2">
      <c r="B173" s="254">
        <v>31</v>
      </c>
      <c r="C173" s="255" t="s">
        <v>550</v>
      </c>
      <c r="D173" s="298" t="s">
        <v>504</v>
      </c>
      <c r="E173" s="287" t="s">
        <v>494</v>
      </c>
      <c r="F173" s="290" t="s">
        <v>493</v>
      </c>
      <c r="G173" s="293"/>
      <c r="H173" s="296">
        <f>SUM(J173:J184)</f>
        <v>23</v>
      </c>
      <c r="I173" s="218" t="s">
        <v>414</v>
      </c>
      <c r="J173" s="180">
        <v>2</v>
      </c>
      <c r="K173" s="203">
        <v>240</v>
      </c>
      <c r="L173" s="219">
        <f>K173*J173</f>
        <v>480</v>
      </c>
    </row>
    <row r="174" spans="2:12" x14ac:dyDescent="0.2">
      <c r="B174" s="251"/>
      <c r="C174" s="259"/>
      <c r="D174" s="261"/>
      <c r="E174" s="288"/>
      <c r="F174" s="291"/>
      <c r="G174" s="294"/>
      <c r="H174" s="285"/>
      <c r="I174" s="195" t="s">
        <v>429</v>
      </c>
      <c r="J174" s="190">
        <v>2</v>
      </c>
      <c r="K174" s="203">
        <v>240</v>
      </c>
      <c r="L174" s="209">
        <f t="shared" ref="L174:L182" si="6">K174*J174</f>
        <v>480</v>
      </c>
    </row>
    <row r="175" spans="2:12" x14ac:dyDescent="0.2">
      <c r="B175" s="251"/>
      <c r="C175" s="259"/>
      <c r="D175" s="261"/>
      <c r="E175" s="288"/>
      <c r="F175" s="291"/>
      <c r="G175" s="294"/>
      <c r="H175" s="285"/>
      <c r="I175" s="195" t="s">
        <v>430</v>
      </c>
      <c r="J175" s="190">
        <v>4</v>
      </c>
      <c r="K175" s="203">
        <v>240</v>
      </c>
      <c r="L175" s="209">
        <f t="shared" si="6"/>
        <v>960</v>
      </c>
    </row>
    <row r="176" spans="2:12" x14ac:dyDescent="0.2">
      <c r="B176" s="251"/>
      <c r="C176" s="259"/>
      <c r="D176" s="261"/>
      <c r="E176" s="288"/>
      <c r="F176" s="291"/>
      <c r="G176" s="294"/>
      <c r="H176" s="285"/>
      <c r="I176" s="195" t="s">
        <v>436</v>
      </c>
      <c r="J176" s="190">
        <v>1</v>
      </c>
      <c r="K176" s="203">
        <v>240</v>
      </c>
      <c r="L176" s="209">
        <f t="shared" si="6"/>
        <v>240</v>
      </c>
    </row>
    <row r="177" spans="2:12" x14ac:dyDescent="0.2">
      <c r="B177" s="251"/>
      <c r="C177" s="259"/>
      <c r="D177" s="261"/>
      <c r="E177" s="288"/>
      <c r="F177" s="291"/>
      <c r="G177" s="294"/>
      <c r="H177" s="285"/>
      <c r="I177" s="195" t="s">
        <v>448</v>
      </c>
      <c r="J177" s="190">
        <v>3</v>
      </c>
      <c r="K177" s="203">
        <v>240</v>
      </c>
      <c r="L177" s="209">
        <f t="shared" si="6"/>
        <v>720</v>
      </c>
    </row>
    <row r="178" spans="2:12" x14ac:dyDescent="0.2">
      <c r="B178" s="251"/>
      <c r="C178" s="259"/>
      <c r="D178" s="261"/>
      <c r="E178" s="288"/>
      <c r="F178" s="291"/>
      <c r="G178" s="294"/>
      <c r="H178" s="285"/>
      <c r="I178" s="195" t="s">
        <v>457</v>
      </c>
      <c r="J178" s="190">
        <v>1</v>
      </c>
      <c r="K178" s="203">
        <v>240</v>
      </c>
      <c r="L178" s="209">
        <f t="shared" si="6"/>
        <v>240</v>
      </c>
    </row>
    <row r="179" spans="2:12" x14ac:dyDescent="0.2">
      <c r="B179" s="251"/>
      <c r="C179" s="259"/>
      <c r="D179" s="261"/>
      <c r="E179" s="288"/>
      <c r="F179" s="291"/>
      <c r="G179" s="294"/>
      <c r="H179" s="285"/>
      <c r="I179" s="195" t="s">
        <v>418</v>
      </c>
      <c r="J179" s="190">
        <v>1</v>
      </c>
      <c r="K179" s="203">
        <v>240</v>
      </c>
      <c r="L179" s="209">
        <f t="shared" si="6"/>
        <v>240</v>
      </c>
    </row>
    <row r="180" spans="2:12" x14ac:dyDescent="0.2">
      <c r="B180" s="251"/>
      <c r="C180" s="259"/>
      <c r="D180" s="261"/>
      <c r="E180" s="288"/>
      <c r="F180" s="291"/>
      <c r="G180" s="294"/>
      <c r="H180" s="285"/>
      <c r="I180" s="195" t="s">
        <v>431</v>
      </c>
      <c r="J180" s="190">
        <v>1</v>
      </c>
      <c r="K180" s="203">
        <v>240</v>
      </c>
      <c r="L180" s="209">
        <f t="shared" si="6"/>
        <v>240</v>
      </c>
    </row>
    <row r="181" spans="2:12" x14ac:dyDescent="0.2">
      <c r="B181" s="251"/>
      <c r="C181" s="259"/>
      <c r="D181" s="261"/>
      <c r="E181" s="288"/>
      <c r="F181" s="291"/>
      <c r="G181" s="294"/>
      <c r="H181" s="285"/>
      <c r="I181" s="195" t="s">
        <v>456</v>
      </c>
      <c r="J181" s="190">
        <v>1</v>
      </c>
      <c r="K181" s="203">
        <v>240</v>
      </c>
      <c r="L181" s="209">
        <f t="shared" si="6"/>
        <v>240</v>
      </c>
    </row>
    <row r="182" spans="2:12" x14ac:dyDescent="0.2">
      <c r="B182" s="251"/>
      <c r="C182" s="259"/>
      <c r="D182" s="261"/>
      <c r="E182" s="288"/>
      <c r="F182" s="291"/>
      <c r="G182" s="294"/>
      <c r="H182" s="285"/>
      <c r="I182" s="195" t="s">
        <v>447</v>
      </c>
      <c r="J182" s="190">
        <v>1</v>
      </c>
      <c r="K182" s="203">
        <v>240</v>
      </c>
      <c r="L182" s="209">
        <f t="shared" si="6"/>
        <v>240</v>
      </c>
    </row>
    <row r="183" spans="2:12" x14ac:dyDescent="0.2">
      <c r="B183" s="251"/>
      <c r="C183" s="259"/>
      <c r="D183" s="261"/>
      <c r="E183" s="288"/>
      <c r="F183" s="291"/>
      <c r="G183" s="294"/>
      <c r="H183" s="285"/>
      <c r="I183" s="195" t="s">
        <v>416</v>
      </c>
      <c r="J183" s="190">
        <v>1</v>
      </c>
      <c r="K183" s="203">
        <v>240</v>
      </c>
      <c r="L183" s="209">
        <f t="shared" ref="L183:L190" si="7">K183*J183</f>
        <v>240</v>
      </c>
    </row>
    <row r="184" spans="2:12" ht="13.5" thickBot="1" x14ac:dyDescent="0.25">
      <c r="B184" s="252"/>
      <c r="C184" s="256"/>
      <c r="D184" s="262"/>
      <c r="E184" s="289"/>
      <c r="F184" s="292"/>
      <c r="G184" s="295"/>
      <c r="H184" s="297"/>
      <c r="I184" s="211" t="s">
        <v>425</v>
      </c>
      <c r="J184" s="185">
        <v>5</v>
      </c>
      <c r="K184" s="203">
        <v>240</v>
      </c>
      <c r="L184" s="212">
        <f t="shared" si="7"/>
        <v>1200</v>
      </c>
    </row>
    <row r="185" spans="2:12" ht="13.5" thickBot="1" x14ac:dyDescent="0.25">
      <c r="B185" s="264">
        <v>32</v>
      </c>
      <c r="C185" s="281" t="s">
        <v>551</v>
      </c>
      <c r="D185" s="299" t="s">
        <v>536</v>
      </c>
      <c r="E185" s="267" t="s">
        <v>535</v>
      </c>
      <c r="F185" s="270" t="s">
        <v>495</v>
      </c>
      <c r="G185" s="273"/>
      <c r="H185" s="276">
        <f>SUM(J185:J190)</f>
        <v>867</v>
      </c>
      <c r="I185" s="220" t="s">
        <v>414</v>
      </c>
      <c r="J185" s="164">
        <v>110</v>
      </c>
      <c r="K185" s="221">
        <v>110</v>
      </c>
      <c r="L185" s="222">
        <f t="shared" si="7"/>
        <v>12100</v>
      </c>
    </row>
    <row r="186" spans="2:12" ht="13.5" thickBot="1" x14ac:dyDescent="0.25">
      <c r="B186" s="265"/>
      <c r="C186" s="282"/>
      <c r="D186" s="300"/>
      <c r="E186" s="268"/>
      <c r="F186" s="271"/>
      <c r="G186" s="274"/>
      <c r="H186" s="277"/>
      <c r="I186" s="195" t="s">
        <v>429</v>
      </c>
      <c r="J186" s="190">
        <v>110</v>
      </c>
      <c r="K186" s="221">
        <v>110</v>
      </c>
      <c r="L186" s="223">
        <f t="shared" si="7"/>
        <v>12100</v>
      </c>
    </row>
    <row r="187" spans="2:12" ht="13.5" thickBot="1" x14ac:dyDescent="0.25">
      <c r="B187" s="265"/>
      <c r="C187" s="282"/>
      <c r="D187" s="300"/>
      <c r="E187" s="268"/>
      <c r="F187" s="271"/>
      <c r="G187" s="274"/>
      <c r="H187" s="277"/>
      <c r="I187" s="195" t="s">
        <v>430</v>
      </c>
      <c r="J187" s="190">
        <v>230</v>
      </c>
      <c r="K187" s="221">
        <v>110</v>
      </c>
      <c r="L187" s="223">
        <f t="shared" si="7"/>
        <v>25300</v>
      </c>
    </row>
    <row r="188" spans="2:12" ht="13.5" thickBot="1" x14ac:dyDescent="0.25">
      <c r="B188" s="265"/>
      <c r="C188" s="282"/>
      <c r="D188" s="300"/>
      <c r="E188" s="268"/>
      <c r="F188" s="271"/>
      <c r="G188" s="274"/>
      <c r="H188" s="277"/>
      <c r="I188" s="195" t="s">
        <v>436</v>
      </c>
      <c r="J188" s="190">
        <v>84</v>
      </c>
      <c r="K188" s="221">
        <v>110</v>
      </c>
      <c r="L188" s="223">
        <f t="shared" si="7"/>
        <v>9240</v>
      </c>
    </row>
    <row r="189" spans="2:12" x14ac:dyDescent="0.2">
      <c r="B189" s="265"/>
      <c r="C189" s="282"/>
      <c r="D189" s="300"/>
      <c r="E189" s="268"/>
      <c r="F189" s="271"/>
      <c r="G189" s="274"/>
      <c r="H189" s="277"/>
      <c r="I189" s="195" t="s">
        <v>448</v>
      </c>
      <c r="J189" s="190">
        <v>313</v>
      </c>
      <c r="K189" s="221">
        <v>110</v>
      </c>
      <c r="L189" s="223">
        <f t="shared" si="7"/>
        <v>34430</v>
      </c>
    </row>
    <row r="190" spans="2:12" ht="13.5" thickBot="1" x14ac:dyDescent="0.25">
      <c r="B190" s="266"/>
      <c r="C190" s="283"/>
      <c r="D190" s="301"/>
      <c r="E190" s="269"/>
      <c r="F190" s="272"/>
      <c r="G190" s="275"/>
      <c r="H190" s="278"/>
      <c r="I190" s="216" t="s">
        <v>425</v>
      </c>
      <c r="J190" s="192">
        <v>20</v>
      </c>
      <c r="K190" s="224">
        <v>110</v>
      </c>
      <c r="L190" s="225">
        <f t="shared" si="7"/>
        <v>2200</v>
      </c>
    </row>
    <row r="191" spans="2:12" ht="13.5" thickBot="1" x14ac:dyDescent="0.25"/>
    <row r="192" spans="2:12" ht="15" x14ac:dyDescent="0.25">
      <c r="G192"/>
      <c r="K192" s="279" t="s">
        <v>496</v>
      </c>
      <c r="L192" s="248">
        <f>SUM(L4:L190)</f>
        <v>330022.14</v>
      </c>
    </row>
    <row r="193" spans="11:12" ht="13.5" thickBot="1" x14ac:dyDescent="0.25">
      <c r="K193" s="280"/>
      <c r="L193" s="249"/>
    </row>
  </sheetData>
  <autoFilter ref="B3:L190" xr:uid="{45B0BD01-E07F-400B-9C56-3212AEDF787B}"/>
  <mergeCells count="184">
    <mergeCell ref="B2:L2"/>
    <mergeCell ref="B4:B19"/>
    <mergeCell ref="E4:E19"/>
    <mergeCell ref="F4:F19"/>
    <mergeCell ref="G4:G19"/>
    <mergeCell ref="H4:H19"/>
    <mergeCell ref="D4:D19"/>
    <mergeCell ref="B20:B29"/>
    <mergeCell ref="E20:E29"/>
    <mergeCell ref="F20:F29"/>
    <mergeCell ref="G20:G29"/>
    <mergeCell ref="H20:H29"/>
    <mergeCell ref="D20:D29"/>
    <mergeCell ref="B30:B37"/>
    <mergeCell ref="E30:E37"/>
    <mergeCell ref="F30:F37"/>
    <mergeCell ref="G30:G37"/>
    <mergeCell ref="H30:H37"/>
    <mergeCell ref="B39:B40"/>
    <mergeCell ref="E39:E40"/>
    <mergeCell ref="F39:F40"/>
    <mergeCell ref="G39:G40"/>
    <mergeCell ref="H39:H40"/>
    <mergeCell ref="D30:D37"/>
    <mergeCell ref="D39:D40"/>
    <mergeCell ref="B43:B49"/>
    <mergeCell ref="E43:E49"/>
    <mergeCell ref="F43:F49"/>
    <mergeCell ref="G43:G49"/>
    <mergeCell ref="H43:H49"/>
    <mergeCell ref="B50:B57"/>
    <mergeCell ref="E50:E57"/>
    <mergeCell ref="F50:F57"/>
    <mergeCell ref="G50:G57"/>
    <mergeCell ref="H50:H57"/>
    <mergeCell ref="D43:D49"/>
    <mergeCell ref="D50:D57"/>
    <mergeCell ref="B58:B67"/>
    <mergeCell ref="E58:E67"/>
    <mergeCell ref="F58:F67"/>
    <mergeCell ref="G58:G67"/>
    <mergeCell ref="H58:H67"/>
    <mergeCell ref="B68:B79"/>
    <mergeCell ref="E68:E79"/>
    <mergeCell ref="F68:F79"/>
    <mergeCell ref="G68:G79"/>
    <mergeCell ref="H68:H79"/>
    <mergeCell ref="D58:D67"/>
    <mergeCell ref="B80:B91"/>
    <mergeCell ref="E80:E91"/>
    <mergeCell ref="F80:F91"/>
    <mergeCell ref="G80:G91"/>
    <mergeCell ref="H80:H91"/>
    <mergeCell ref="B92:B96"/>
    <mergeCell ref="E92:E96"/>
    <mergeCell ref="F92:F96"/>
    <mergeCell ref="G92:G96"/>
    <mergeCell ref="H92:H96"/>
    <mergeCell ref="D92:D96"/>
    <mergeCell ref="D80:D91"/>
    <mergeCell ref="B97:B102"/>
    <mergeCell ref="E97:E102"/>
    <mergeCell ref="F97:F102"/>
    <mergeCell ref="G97:G102"/>
    <mergeCell ref="H97:H102"/>
    <mergeCell ref="B103:B106"/>
    <mergeCell ref="E103:E106"/>
    <mergeCell ref="F103:F106"/>
    <mergeCell ref="G103:G106"/>
    <mergeCell ref="H103:H106"/>
    <mergeCell ref="D97:D102"/>
    <mergeCell ref="D103:D106"/>
    <mergeCell ref="B107:B113"/>
    <mergeCell ref="E107:E113"/>
    <mergeCell ref="F107:F113"/>
    <mergeCell ref="G107:G113"/>
    <mergeCell ref="H107:H113"/>
    <mergeCell ref="B114:B119"/>
    <mergeCell ref="E114:E119"/>
    <mergeCell ref="F114:F119"/>
    <mergeCell ref="G114:G119"/>
    <mergeCell ref="H114:H119"/>
    <mergeCell ref="D107:D113"/>
    <mergeCell ref="D114:D119"/>
    <mergeCell ref="B142:B145"/>
    <mergeCell ref="E142:E145"/>
    <mergeCell ref="F142:F145"/>
    <mergeCell ref="G142:G145"/>
    <mergeCell ref="H142:H145"/>
    <mergeCell ref="D131:D133"/>
    <mergeCell ref="D135:D141"/>
    <mergeCell ref="D142:D145"/>
    <mergeCell ref="B120:B127"/>
    <mergeCell ref="E120:E127"/>
    <mergeCell ref="F120:F127"/>
    <mergeCell ref="G120:G127"/>
    <mergeCell ref="H120:H127"/>
    <mergeCell ref="B128:B130"/>
    <mergeCell ref="E128:E130"/>
    <mergeCell ref="F128:F130"/>
    <mergeCell ref="G128:G130"/>
    <mergeCell ref="H128:H130"/>
    <mergeCell ref="D120:D127"/>
    <mergeCell ref="D128:D130"/>
    <mergeCell ref="H149:H151"/>
    <mergeCell ref="B152:B154"/>
    <mergeCell ref="E152:E154"/>
    <mergeCell ref="F152:F154"/>
    <mergeCell ref="H152:H154"/>
    <mergeCell ref="C152:C154"/>
    <mergeCell ref="D149:D151"/>
    <mergeCell ref="D152:D154"/>
    <mergeCell ref="B131:B133"/>
    <mergeCell ref="E131:E133"/>
    <mergeCell ref="F131:F133"/>
    <mergeCell ref="G131:G133"/>
    <mergeCell ref="H131:H133"/>
    <mergeCell ref="B147:B148"/>
    <mergeCell ref="E147:E148"/>
    <mergeCell ref="F147:F148"/>
    <mergeCell ref="G147:G148"/>
    <mergeCell ref="H147:H148"/>
    <mergeCell ref="D147:D148"/>
    <mergeCell ref="B135:B141"/>
    <mergeCell ref="E135:E141"/>
    <mergeCell ref="F135:F141"/>
    <mergeCell ref="G135:G141"/>
    <mergeCell ref="H135:H141"/>
    <mergeCell ref="C156:C160"/>
    <mergeCell ref="D156:D160"/>
    <mergeCell ref="B149:B151"/>
    <mergeCell ref="E149:E151"/>
    <mergeCell ref="F149:F151"/>
    <mergeCell ref="G149:G151"/>
    <mergeCell ref="B156:B160"/>
    <mergeCell ref="E156:E160"/>
    <mergeCell ref="F156:F160"/>
    <mergeCell ref="G156:G160"/>
    <mergeCell ref="B185:B190"/>
    <mergeCell ref="E185:E190"/>
    <mergeCell ref="F185:F190"/>
    <mergeCell ref="G185:G190"/>
    <mergeCell ref="H185:H190"/>
    <mergeCell ref="K192:K193"/>
    <mergeCell ref="C185:C190"/>
    <mergeCell ref="H161:H172"/>
    <mergeCell ref="B173:B184"/>
    <mergeCell ref="E173:E184"/>
    <mergeCell ref="F173:F184"/>
    <mergeCell ref="G173:G184"/>
    <mergeCell ref="H173:H184"/>
    <mergeCell ref="C161:C172"/>
    <mergeCell ref="C173:C184"/>
    <mergeCell ref="D161:D172"/>
    <mergeCell ref="D173:D184"/>
    <mergeCell ref="D185:D190"/>
    <mergeCell ref="B161:B172"/>
    <mergeCell ref="E161:E172"/>
    <mergeCell ref="F161:F172"/>
    <mergeCell ref="G161:G172"/>
    <mergeCell ref="H156:H160"/>
    <mergeCell ref="L192:L193"/>
    <mergeCell ref="C4:C19"/>
    <mergeCell ref="C20:C29"/>
    <mergeCell ref="C30:C37"/>
    <mergeCell ref="C39:C40"/>
    <mergeCell ref="C43:C49"/>
    <mergeCell ref="C50:C57"/>
    <mergeCell ref="C58:C67"/>
    <mergeCell ref="C68:C79"/>
    <mergeCell ref="C80:C91"/>
    <mergeCell ref="C128:C130"/>
    <mergeCell ref="C131:C133"/>
    <mergeCell ref="C135:C141"/>
    <mergeCell ref="C142:C145"/>
    <mergeCell ref="C147:C148"/>
    <mergeCell ref="C149:C151"/>
    <mergeCell ref="C92:C96"/>
    <mergeCell ref="C97:C102"/>
    <mergeCell ref="C103:C106"/>
    <mergeCell ref="C107:C113"/>
    <mergeCell ref="C114:C119"/>
    <mergeCell ref="C120:C127"/>
    <mergeCell ref="D68:D79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093F6-C323-4947-AFFB-246B60A2DF05}">
  <sheetPr>
    <pageSetUpPr fitToPage="1"/>
  </sheetPr>
  <dimension ref="A1:V80"/>
  <sheetViews>
    <sheetView showGridLines="0" topLeftCell="D1" zoomScale="110" zoomScaleNormal="110" zoomScaleSheetLayoutView="80" workbookViewId="0">
      <selection activeCell="T70" sqref="T70:T72"/>
    </sheetView>
  </sheetViews>
  <sheetFormatPr defaultRowHeight="15" x14ac:dyDescent="0.25"/>
  <cols>
    <col min="1" max="1" width="5.85546875" style="29" bestFit="1" customWidth="1"/>
    <col min="2" max="2" width="6.7109375" style="29" customWidth="1"/>
    <col min="3" max="3" width="14.7109375" style="29" customWidth="1"/>
    <col min="4" max="4" width="24.7109375" style="29" customWidth="1"/>
    <col min="5" max="5" width="91" style="30" customWidth="1"/>
    <col min="6" max="6" width="9.85546875" style="29" customWidth="1"/>
    <col min="7" max="15" width="13.42578125" style="31" hidden="1" customWidth="1"/>
    <col min="16" max="16" width="15.85546875" style="31" customWidth="1"/>
    <col min="17" max="17" width="13.42578125" style="29" hidden="1" customWidth="1"/>
    <col min="18" max="18" width="13.42578125" customWidth="1"/>
    <col min="19" max="19" width="22.140625" style="8" customWidth="1"/>
    <col min="20" max="21" width="19.28515625" style="8" customWidth="1"/>
    <col min="22" max="22" width="19.28515625" customWidth="1"/>
  </cols>
  <sheetData>
    <row r="1" spans="1:22" s="8" customFormat="1" ht="21" customHeight="1" x14ac:dyDescent="0.25">
      <c r="A1" s="240" t="s">
        <v>111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240"/>
      <c r="Q1" s="240"/>
      <c r="R1" s="240"/>
      <c r="S1" s="240"/>
      <c r="T1" s="240"/>
      <c r="U1" s="240"/>
      <c r="V1" s="240"/>
    </row>
    <row r="2" spans="1:22" s="33" customFormat="1" ht="47.25" x14ac:dyDescent="0.25">
      <c r="A2" s="32" t="s">
        <v>1</v>
      </c>
      <c r="B2" s="32" t="s">
        <v>2</v>
      </c>
      <c r="C2" s="32" t="s">
        <v>172</v>
      </c>
      <c r="D2" s="32" t="s">
        <v>3</v>
      </c>
      <c r="E2" s="32" t="s">
        <v>4</v>
      </c>
      <c r="F2" s="32" t="s">
        <v>146</v>
      </c>
      <c r="G2" s="32" t="s">
        <v>5</v>
      </c>
      <c r="H2" s="32" t="s">
        <v>114</v>
      </c>
      <c r="I2" s="32" t="s">
        <v>115</v>
      </c>
      <c r="J2" s="32" t="s">
        <v>169</v>
      </c>
      <c r="K2" s="32" t="s">
        <v>6</v>
      </c>
      <c r="L2" s="32" t="s">
        <v>170</v>
      </c>
      <c r="M2" s="32" t="s">
        <v>113</v>
      </c>
      <c r="N2" s="32" t="s">
        <v>142</v>
      </c>
      <c r="O2" s="32" t="s">
        <v>143</v>
      </c>
      <c r="P2" s="6" t="s">
        <v>7</v>
      </c>
      <c r="Q2" s="32" t="s">
        <v>372</v>
      </c>
      <c r="R2" s="32" t="s">
        <v>0</v>
      </c>
      <c r="S2" s="6" t="s">
        <v>557</v>
      </c>
      <c r="T2" s="7" t="s">
        <v>116</v>
      </c>
      <c r="U2" s="6" t="s">
        <v>117</v>
      </c>
      <c r="V2" s="6" t="s">
        <v>118</v>
      </c>
    </row>
    <row r="3" spans="1:22" ht="90" x14ac:dyDescent="0.25">
      <c r="A3" s="4">
        <v>1</v>
      </c>
      <c r="B3" s="4">
        <v>1</v>
      </c>
      <c r="C3" s="4" t="s">
        <v>171</v>
      </c>
      <c r="D3" s="1" t="s">
        <v>77</v>
      </c>
      <c r="E3" s="5" t="s">
        <v>9</v>
      </c>
      <c r="F3" s="9" t="s">
        <v>14</v>
      </c>
      <c r="G3" s="10"/>
      <c r="H3" s="10">
        <v>10</v>
      </c>
      <c r="I3" s="10">
        <v>16</v>
      </c>
      <c r="J3" s="10">
        <v>0</v>
      </c>
      <c r="K3" s="10">
        <v>36</v>
      </c>
      <c r="L3" s="10">
        <v>0</v>
      </c>
      <c r="M3" s="10">
        <v>0</v>
      </c>
      <c r="N3" s="10"/>
      <c r="O3" s="10">
        <v>0</v>
      </c>
      <c r="P3" s="58">
        <v>0</v>
      </c>
      <c r="Q3" s="11"/>
      <c r="R3" s="12">
        <f t="shared" ref="R3:R66" si="0">SUM(G3:Q3)</f>
        <v>62</v>
      </c>
      <c r="S3" s="13" t="s">
        <v>558</v>
      </c>
      <c r="T3" s="13">
        <v>4</v>
      </c>
      <c r="U3" s="13" t="s">
        <v>559</v>
      </c>
      <c r="V3" s="14"/>
    </row>
    <row r="4" spans="1:22" ht="90" x14ac:dyDescent="0.25">
      <c r="A4" s="4">
        <v>1</v>
      </c>
      <c r="B4" s="4">
        <v>2</v>
      </c>
      <c r="C4" s="4" t="s">
        <v>173</v>
      </c>
      <c r="D4" s="9" t="s">
        <v>78</v>
      </c>
      <c r="E4" s="15" t="s">
        <v>10</v>
      </c>
      <c r="F4" s="9" t="s">
        <v>14</v>
      </c>
      <c r="G4" s="10"/>
      <c r="H4" s="10">
        <v>30</v>
      </c>
      <c r="I4" s="10">
        <v>127</v>
      </c>
      <c r="J4" s="10">
        <v>246</v>
      </c>
      <c r="K4" s="10">
        <v>500</v>
      </c>
      <c r="L4" s="10">
        <v>117</v>
      </c>
      <c r="M4" s="10">
        <v>0</v>
      </c>
      <c r="N4" s="10"/>
      <c r="O4" s="10">
        <v>0</v>
      </c>
      <c r="P4" s="58">
        <v>0</v>
      </c>
      <c r="Q4" s="11"/>
      <c r="R4" s="12">
        <f t="shared" si="0"/>
        <v>1020</v>
      </c>
      <c r="S4" s="13" t="s">
        <v>560</v>
      </c>
      <c r="T4" s="13">
        <v>99</v>
      </c>
      <c r="U4" s="13" t="s">
        <v>559</v>
      </c>
      <c r="V4" s="14"/>
    </row>
    <row r="5" spans="1:22" ht="90" x14ac:dyDescent="0.25">
      <c r="A5" s="4">
        <v>1</v>
      </c>
      <c r="B5" s="1">
        <v>3</v>
      </c>
      <c r="C5" s="1" t="s">
        <v>174</v>
      </c>
      <c r="D5" s="9" t="s">
        <v>83</v>
      </c>
      <c r="E5" s="16" t="s">
        <v>28</v>
      </c>
      <c r="F5" s="2" t="s">
        <v>166</v>
      </c>
      <c r="G5" s="10"/>
      <c r="H5" s="10">
        <v>64</v>
      </c>
      <c r="I5" s="10">
        <v>229</v>
      </c>
      <c r="J5" s="10">
        <v>25</v>
      </c>
      <c r="K5" s="10">
        <v>475</v>
      </c>
      <c r="L5" s="10">
        <v>0</v>
      </c>
      <c r="M5" s="10">
        <v>0</v>
      </c>
      <c r="N5" s="10"/>
      <c r="O5" s="10">
        <v>0</v>
      </c>
      <c r="P5" s="58">
        <v>0</v>
      </c>
      <c r="Q5" s="11"/>
      <c r="R5" s="12">
        <f t="shared" si="0"/>
        <v>793</v>
      </c>
      <c r="S5" s="13" t="s">
        <v>561</v>
      </c>
      <c r="T5" s="13">
        <v>0</v>
      </c>
      <c r="U5" s="13" t="s">
        <v>559</v>
      </c>
      <c r="V5" s="14"/>
    </row>
    <row r="6" spans="1:22" ht="60" x14ac:dyDescent="0.25">
      <c r="A6" s="4">
        <v>1</v>
      </c>
      <c r="B6" s="1">
        <v>4</v>
      </c>
      <c r="C6" s="1" t="s">
        <v>176</v>
      </c>
      <c r="D6" s="9" t="s">
        <v>85</v>
      </c>
      <c r="E6" s="16" t="s">
        <v>31</v>
      </c>
      <c r="F6" s="9" t="s">
        <v>14</v>
      </c>
      <c r="G6" s="10"/>
      <c r="H6" s="10">
        <v>12</v>
      </c>
      <c r="I6" s="10">
        <v>57</v>
      </c>
      <c r="J6" s="10">
        <v>0</v>
      </c>
      <c r="K6" s="10">
        <v>45</v>
      </c>
      <c r="L6" s="10">
        <v>0</v>
      </c>
      <c r="M6" s="10">
        <v>0</v>
      </c>
      <c r="N6" s="10"/>
      <c r="O6" s="10">
        <v>0</v>
      </c>
      <c r="P6" s="58">
        <v>0</v>
      </c>
      <c r="Q6" s="11"/>
      <c r="R6" s="12">
        <f t="shared" si="0"/>
        <v>114</v>
      </c>
      <c r="S6" s="13" t="s">
        <v>562</v>
      </c>
      <c r="T6" s="13">
        <v>27</v>
      </c>
      <c r="U6" s="13" t="s">
        <v>559</v>
      </c>
      <c r="V6" s="14"/>
    </row>
    <row r="7" spans="1:22" ht="90" x14ac:dyDescent="0.25">
      <c r="A7" s="4">
        <v>1</v>
      </c>
      <c r="B7" s="1">
        <v>5</v>
      </c>
      <c r="C7" s="1" t="s">
        <v>177</v>
      </c>
      <c r="D7" s="9" t="s">
        <v>32</v>
      </c>
      <c r="E7" s="16" t="s">
        <v>33</v>
      </c>
      <c r="F7" s="2" t="s">
        <v>167</v>
      </c>
      <c r="G7" s="10"/>
      <c r="H7" s="10">
        <v>244</v>
      </c>
      <c r="I7" s="10">
        <v>835</v>
      </c>
      <c r="J7" s="10">
        <v>0</v>
      </c>
      <c r="K7" s="10">
        <v>500</v>
      </c>
      <c r="L7" s="10">
        <v>228</v>
      </c>
      <c r="M7" s="10">
        <v>0</v>
      </c>
      <c r="N7" s="10"/>
      <c r="O7" s="10">
        <v>0</v>
      </c>
      <c r="P7" s="58">
        <v>170</v>
      </c>
      <c r="Q7" s="11"/>
      <c r="R7" s="12">
        <f t="shared" si="0"/>
        <v>1977</v>
      </c>
      <c r="S7" s="13" t="s">
        <v>563</v>
      </c>
      <c r="T7" s="13">
        <v>341</v>
      </c>
      <c r="U7" s="13" t="s">
        <v>564</v>
      </c>
      <c r="V7" s="14"/>
    </row>
    <row r="8" spans="1:22" ht="45" x14ac:dyDescent="0.25">
      <c r="A8" s="4">
        <v>1</v>
      </c>
      <c r="B8" s="1">
        <v>6</v>
      </c>
      <c r="C8" s="1" t="s">
        <v>178</v>
      </c>
      <c r="D8" s="9" t="s">
        <v>86</v>
      </c>
      <c r="E8" s="16" t="s">
        <v>34</v>
      </c>
      <c r="F8" s="2" t="s">
        <v>166</v>
      </c>
      <c r="G8" s="10"/>
      <c r="H8" s="10">
        <v>0</v>
      </c>
      <c r="I8" s="10">
        <v>492</v>
      </c>
      <c r="J8" s="10">
        <v>0</v>
      </c>
      <c r="K8" s="10">
        <v>100</v>
      </c>
      <c r="L8" s="10">
        <v>0</v>
      </c>
      <c r="M8" s="10">
        <v>0</v>
      </c>
      <c r="N8" s="10"/>
      <c r="O8" s="10">
        <v>0</v>
      </c>
      <c r="P8" s="58">
        <v>0</v>
      </c>
      <c r="Q8" s="11"/>
      <c r="R8" s="12">
        <f t="shared" si="0"/>
        <v>592</v>
      </c>
      <c r="S8" s="13" t="s">
        <v>561</v>
      </c>
      <c r="T8" s="13">
        <v>0</v>
      </c>
      <c r="U8" s="13" t="s">
        <v>565</v>
      </c>
      <c r="V8" s="14"/>
    </row>
    <row r="9" spans="1:22" ht="90" x14ac:dyDescent="0.25">
      <c r="A9" s="4">
        <v>1</v>
      </c>
      <c r="B9" s="1">
        <v>7</v>
      </c>
      <c r="C9" s="1" t="s">
        <v>179</v>
      </c>
      <c r="D9" s="9" t="s">
        <v>49</v>
      </c>
      <c r="E9" s="16" t="s">
        <v>50</v>
      </c>
      <c r="F9" s="2" t="s">
        <v>167</v>
      </c>
      <c r="G9" s="10"/>
      <c r="H9" s="10">
        <v>14</v>
      </c>
      <c r="I9" s="10">
        <v>469</v>
      </c>
      <c r="J9" s="10">
        <v>0</v>
      </c>
      <c r="K9" s="10">
        <v>150</v>
      </c>
      <c r="L9" s="10">
        <v>0</v>
      </c>
      <c r="M9" s="10">
        <v>0</v>
      </c>
      <c r="N9" s="10"/>
      <c r="O9" s="10">
        <v>0</v>
      </c>
      <c r="P9" s="58">
        <v>0</v>
      </c>
      <c r="Q9" s="11"/>
      <c r="R9" s="12">
        <f t="shared" si="0"/>
        <v>633</v>
      </c>
      <c r="S9" s="13" t="s">
        <v>561</v>
      </c>
      <c r="T9" s="13">
        <v>0</v>
      </c>
      <c r="U9" s="13" t="s">
        <v>559</v>
      </c>
      <c r="V9" s="14"/>
    </row>
    <row r="10" spans="1:22" ht="60" x14ac:dyDescent="0.25">
      <c r="A10" s="4">
        <v>1</v>
      </c>
      <c r="B10" s="1">
        <v>8</v>
      </c>
      <c r="C10" s="1" t="s">
        <v>180</v>
      </c>
      <c r="D10" s="9" t="s">
        <v>107</v>
      </c>
      <c r="E10" s="16" t="s">
        <v>51</v>
      </c>
      <c r="F10" s="2" t="s">
        <v>167</v>
      </c>
      <c r="G10" s="10"/>
      <c r="H10" s="10">
        <v>166</v>
      </c>
      <c r="I10" s="10">
        <v>591</v>
      </c>
      <c r="J10" s="10">
        <v>0</v>
      </c>
      <c r="K10" s="10">
        <v>700</v>
      </c>
      <c r="L10" s="10">
        <v>0</v>
      </c>
      <c r="M10" s="10">
        <v>0</v>
      </c>
      <c r="N10" s="10"/>
      <c r="O10" s="10">
        <v>0</v>
      </c>
      <c r="P10" s="58">
        <v>0</v>
      </c>
      <c r="Q10" s="11"/>
      <c r="R10" s="12">
        <f t="shared" si="0"/>
        <v>1457</v>
      </c>
      <c r="S10" s="13" t="s">
        <v>561</v>
      </c>
      <c r="T10" s="13">
        <v>0</v>
      </c>
      <c r="U10" s="13" t="s">
        <v>559</v>
      </c>
      <c r="V10" s="14"/>
    </row>
    <row r="11" spans="1:22" ht="90" x14ac:dyDescent="0.25">
      <c r="A11" s="4">
        <v>1</v>
      </c>
      <c r="B11" s="1">
        <v>9</v>
      </c>
      <c r="C11" s="1" t="s">
        <v>181</v>
      </c>
      <c r="D11" s="9" t="s">
        <v>92</v>
      </c>
      <c r="E11" s="16" t="s">
        <v>52</v>
      </c>
      <c r="F11" s="2" t="s">
        <v>167</v>
      </c>
      <c r="G11" s="10"/>
      <c r="H11" s="10">
        <v>4</v>
      </c>
      <c r="I11" s="10">
        <v>79</v>
      </c>
      <c r="J11" s="10">
        <v>0</v>
      </c>
      <c r="K11" s="10">
        <v>260</v>
      </c>
      <c r="L11" s="10">
        <v>0</v>
      </c>
      <c r="M11" s="10">
        <v>0</v>
      </c>
      <c r="N11" s="10"/>
      <c r="O11" s="10">
        <v>0</v>
      </c>
      <c r="P11" s="58">
        <v>0</v>
      </c>
      <c r="Q11" s="11"/>
      <c r="R11" s="12">
        <f t="shared" si="0"/>
        <v>343</v>
      </c>
      <c r="S11" s="13" t="s">
        <v>561</v>
      </c>
      <c r="T11" s="13">
        <v>0</v>
      </c>
      <c r="U11" s="13" t="s">
        <v>559</v>
      </c>
      <c r="V11" s="14"/>
    </row>
    <row r="12" spans="1:22" ht="60" x14ac:dyDescent="0.25">
      <c r="A12" s="4">
        <v>1</v>
      </c>
      <c r="B12" s="1">
        <v>10</v>
      </c>
      <c r="C12" s="1" t="s">
        <v>182</v>
      </c>
      <c r="D12" s="9" t="s">
        <v>59</v>
      </c>
      <c r="E12" s="16" t="s">
        <v>60</v>
      </c>
      <c r="F12" s="9" t="s">
        <v>14</v>
      </c>
      <c r="G12" s="10"/>
      <c r="H12" s="10">
        <v>0</v>
      </c>
      <c r="I12" s="10">
        <v>247</v>
      </c>
      <c r="J12" s="10">
        <v>0</v>
      </c>
      <c r="K12" s="10">
        <v>2516</v>
      </c>
      <c r="L12" s="10">
        <v>0</v>
      </c>
      <c r="M12" s="10">
        <v>0</v>
      </c>
      <c r="N12" s="10"/>
      <c r="O12" s="10">
        <v>0</v>
      </c>
      <c r="P12" s="58">
        <v>500</v>
      </c>
      <c r="Q12" s="11"/>
      <c r="R12" s="12">
        <f t="shared" si="0"/>
        <v>3263</v>
      </c>
      <c r="S12" s="13" t="s">
        <v>566</v>
      </c>
      <c r="T12" s="13">
        <v>599</v>
      </c>
      <c r="U12" s="13" t="s">
        <v>564</v>
      </c>
      <c r="V12" s="14"/>
    </row>
    <row r="13" spans="1:22" ht="60" x14ac:dyDescent="0.25">
      <c r="A13" s="4">
        <v>1</v>
      </c>
      <c r="B13" s="1">
        <v>11</v>
      </c>
      <c r="C13" s="1" t="s">
        <v>183</v>
      </c>
      <c r="D13" s="9" t="s">
        <v>61</v>
      </c>
      <c r="E13" s="16" t="s">
        <v>62</v>
      </c>
      <c r="F13" s="9" t="s">
        <v>14</v>
      </c>
      <c r="G13" s="10"/>
      <c r="H13" s="10">
        <v>30</v>
      </c>
      <c r="I13" s="10">
        <v>1032</v>
      </c>
      <c r="J13" s="10">
        <v>402</v>
      </c>
      <c r="K13" s="10">
        <v>270</v>
      </c>
      <c r="L13" s="10">
        <v>0</v>
      </c>
      <c r="M13" s="10">
        <v>0</v>
      </c>
      <c r="N13" s="10"/>
      <c r="O13" s="10">
        <v>0</v>
      </c>
      <c r="P13" s="58">
        <v>0</v>
      </c>
      <c r="Q13" s="11"/>
      <c r="R13" s="12">
        <f t="shared" si="0"/>
        <v>1734</v>
      </c>
      <c r="S13" s="13" t="s">
        <v>567</v>
      </c>
      <c r="T13" s="13">
        <v>457</v>
      </c>
      <c r="U13" s="13" t="s">
        <v>559</v>
      </c>
      <c r="V13" s="14"/>
    </row>
    <row r="14" spans="1:22" ht="90" x14ac:dyDescent="0.25">
      <c r="A14" s="4">
        <v>1</v>
      </c>
      <c r="B14" s="1">
        <v>12</v>
      </c>
      <c r="C14" s="1" t="s">
        <v>184</v>
      </c>
      <c r="D14" s="9" t="s">
        <v>98</v>
      </c>
      <c r="E14" s="16" t="s">
        <v>66</v>
      </c>
      <c r="F14" s="9" t="s">
        <v>14</v>
      </c>
      <c r="G14" s="10"/>
      <c r="H14" s="10">
        <v>6</v>
      </c>
      <c r="I14" s="10">
        <v>86</v>
      </c>
      <c r="J14" s="10">
        <v>1</v>
      </c>
      <c r="K14" s="10">
        <v>30</v>
      </c>
      <c r="L14" s="10">
        <v>1</v>
      </c>
      <c r="M14" s="10">
        <v>0</v>
      </c>
      <c r="N14" s="10"/>
      <c r="O14" s="10">
        <v>0</v>
      </c>
      <c r="P14" s="58">
        <v>0</v>
      </c>
      <c r="Q14" s="11"/>
      <c r="R14" s="12">
        <f t="shared" si="0"/>
        <v>124</v>
      </c>
      <c r="S14" s="13" t="s">
        <v>558</v>
      </c>
      <c r="T14" s="13">
        <v>4</v>
      </c>
      <c r="U14" s="13" t="s">
        <v>559</v>
      </c>
      <c r="V14" s="14"/>
    </row>
    <row r="15" spans="1:22" ht="60" x14ac:dyDescent="0.25">
      <c r="A15" s="4">
        <v>1</v>
      </c>
      <c r="B15" s="1">
        <v>13</v>
      </c>
      <c r="C15" s="1" t="s">
        <v>185</v>
      </c>
      <c r="D15" s="9" t="s">
        <v>101</v>
      </c>
      <c r="E15" s="16" t="s">
        <v>68</v>
      </c>
      <c r="F15" s="2" t="s">
        <v>168</v>
      </c>
      <c r="G15" s="10"/>
      <c r="H15" s="10">
        <v>0</v>
      </c>
      <c r="I15" s="10">
        <v>101</v>
      </c>
      <c r="J15" s="10">
        <v>0</v>
      </c>
      <c r="K15" s="10">
        <v>40</v>
      </c>
      <c r="L15" s="10">
        <v>0</v>
      </c>
      <c r="M15" s="10">
        <v>0</v>
      </c>
      <c r="N15" s="10"/>
      <c r="O15" s="10">
        <v>0</v>
      </c>
      <c r="P15" s="58">
        <v>0</v>
      </c>
      <c r="Q15" s="11"/>
      <c r="R15" s="12">
        <f t="shared" si="0"/>
        <v>141</v>
      </c>
      <c r="S15" s="13" t="s">
        <v>561</v>
      </c>
      <c r="T15" s="13">
        <v>0</v>
      </c>
      <c r="U15" s="13" t="s">
        <v>559</v>
      </c>
      <c r="V15" s="14"/>
    </row>
    <row r="16" spans="1:22" ht="60" x14ac:dyDescent="0.25">
      <c r="A16" s="4">
        <v>1</v>
      </c>
      <c r="B16" s="1">
        <v>14</v>
      </c>
      <c r="C16" s="1" t="s">
        <v>186</v>
      </c>
      <c r="D16" s="9" t="s">
        <v>102</v>
      </c>
      <c r="E16" s="16" t="s">
        <v>69</v>
      </c>
      <c r="F16" s="2" t="s">
        <v>166</v>
      </c>
      <c r="G16" s="10"/>
      <c r="H16" s="10">
        <v>11</v>
      </c>
      <c r="I16" s="10">
        <v>355</v>
      </c>
      <c r="J16" s="10">
        <v>49</v>
      </c>
      <c r="K16" s="10">
        <v>15</v>
      </c>
      <c r="L16" s="10">
        <v>0</v>
      </c>
      <c r="M16" s="10">
        <v>0</v>
      </c>
      <c r="N16" s="10"/>
      <c r="O16" s="10">
        <v>0</v>
      </c>
      <c r="P16" s="58">
        <v>0</v>
      </c>
      <c r="Q16" s="11"/>
      <c r="R16" s="12">
        <f t="shared" si="0"/>
        <v>430</v>
      </c>
      <c r="S16" s="13" t="s">
        <v>561</v>
      </c>
      <c r="T16" s="13">
        <v>0</v>
      </c>
      <c r="U16" s="13" t="s">
        <v>559</v>
      </c>
      <c r="V16" s="14"/>
    </row>
    <row r="17" spans="1:22" ht="90" x14ac:dyDescent="0.25">
      <c r="A17" s="4">
        <v>1</v>
      </c>
      <c r="B17" s="1">
        <v>15</v>
      </c>
      <c r="C17" s="1" t="s">
        <v>187</v>
      </c>
      <c r="D17" s="9" t="s">
        <v>70</v>
      </c>
      <c r="E17" s="16" t="s">
        <v>389</v>
      </c>
      <c r="F17" s="9" t="s">
        <v>14</v>
      </c>
      <c r="G17" s="10"/>
      <c r="H17" s="10">
        <v>154.5</v>
      </c>
      <c r="I17" s="10">
        <v>870</v>
      </c>
      <c r="J17" s="10">
        <v>25</v>
      </c>
      <c r="K17" s="10">
        <v>342</v>
      </c>
      <c r="L17" s="10">
        <v>6</v>
      </c>
      <c r="M17" s="10">
        <v>0</v>
      </c>
      <c r="N17" s="10"/>
      <c r="O17" s="10">
        <v>0</v>
      </c>
      <c r="P17" s="58">
        <v>450</v>
      </c>
      <c r="Q17" s="11"/>
      <c r="R17" s="12">
        <f t="shared" si="0"/>
        <v>1847.5</v>
      </c>
      <c r="S17" s="13" t="s">
        <v>561</v>
      </c>
      <c r="T17" s="13">
        <v>0</v>
      </c>
      <c r="U17" s="13" t="s">
        <v>564</v>
      </c>
      <c r="V17" s="14"/>
    </row>
    <row r="18" spans="1:22" ht="90" x14ac:dyDescent="0.25">
      <c r="A18" s="4">
        <v>1</v>
      </c>
      <c r="B18" s="1">
        <v>16</v>
      </c>
      <c r="C18" s="1" t="s">
        <v>188</v>
      </c>
      <c r="D18" s="9" t="s">
        <v>103</v>
      </c>
      <c r="E18" s="16" t="s">
        <v>133</v>
      </c>
      <c r="F18" s="9" t="s">
        <v>14</v>
      </c>
      <c r="G18" s="10"/>
      <c r="H18" s="10">
        <v>28</v>
      </c>
      <c r="I18" s="10">
        <v>456</v>
      </c>
      <c r="J18" s="10">
        <v>0</v>
      </c>
      <c r="K18" s="10">
        <v>384</v>
      </c>
      <c r="L18" s="10">
        <v>0</v>
      </c>
      <c r="M18" s="10">
        <v>0</v>
      </c>
      <c r="N18" s="10"/>
      <c r="O18" s="10">
        <v>0</v>
      </c>
      <c r="P18" s="58">
        <v>0</v>
      </c>
      <c r="Q18" s="11"/>
      <c r="R18" s="12">
        <f t="shared" si="0"/>
        <v>868</v>
      </c>
      <c r="S18" s="13" t="s">
        <v>568</v>
      </c>
      <c r="T18" s="13">
        <v>52</v>
      </c>
      <c r="U18" s="13" t="s">
        <v>559</v>
      </c>
      <c r="V18" s="14"/>
    </row>
    <row r="19" spans="1:22" ht="66" customHeight="1" x14ac:dyDescent="0.25">
      <c r="A19" s="4">
        <v>1</v>
      </c>
      <c r="B19" s="1">
        <v>17</v>
      </c>
      <c r="C19" s="20"/>
      <c r="D19" s="9" t="s">
        <v>390</v>
      </c>
      <c r="E19" s="16" t="s">
        <v>391</v>
      </c>
      <c r="F19" s="9" t="s">
        <v>14</v>
      </c>
      <c r="G19" s="10"/>
      <c r="H19" s="10"/>
      <c r="I19" s="10"/>
      <c r="J19" s="10"/>
      <c r="K19" s="10"/>
      <c r="L19" s="10"/>
      <c r="M19" s="10"/>
      <c r="N19" s="10">
        <v>50</v>
      </c>
      <c r="O19" s="10"/>
      <c r="P19" s="58">
        <v>0</v>
      </c>
      <c r="Q19" s="11"/>
      <c r="R19" s="12">
        <f t="shared" si="0"/>
        <v>50</v>
      </c>
      <c r="S19" s="13" t="s">
        <v>561</v>
      </c>
      <c r="T19" s="13">
        <v>0</v>
      </c>
      <c r="U19" s="13" t="s">
        <v>559</v>
      </c>
      <c r="V19" s="14"/>
    </row>
    <row r="20" spans="1:22" ht="75" x14ac:dyDescent="0.25">
      <c r="A20" s="59">
        <v>1</v>
      </c>
      <c r="B20" s="60">
        <v>18</v>
      </c>
      <c r="C20" s="20"/>
      <c r="D20" s="65" t="s">
        <v>385</v>
      </c>
      <c r="E20" s="66" t="s">
        <v>386</v>
      </c>
      <c r="F20" s="67" t="s">
        <v>14</v>
      </c>
      <c r="G20" s="23"/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74</v>
      </c>
      <c r="N20" s="24"/>
      <c r="O20" s="10"/>
      <c r="P20" s="43">
        <v>0</v>
      </c>
      <c r="Q20" s="11"/>
      <c r="R20" s="12">
        <f t="shared" si="0"/>
        <v>74</v>
      </c>
      <c r="S20" s="13" t="s">
        <v>561</v>
      </c>
      <c r="T20" s="13">
        <v>0</v>
      </c>
      <c r="U20" s="13" t="s">
        <v>565</v>
      </c>
      <c r="V20" s="14"/>
    </row>
    <row r="21" spans="1:22" ht="45" x14ac:dyDescent="0.25">
      <c r="A21" s="59">
        <v>1</v>
      </c>
      <c r="B21" s="60">
        <v>19</v>
      </c>
      <c r="C21" s="20"/>
      <c r="D21" s="65" t="s">
        <v>392</v>
      </c>
      <c r="E21" s="66" t="s">
        <v>388</v>
      </c>
      <c r="F21" s="67"/>
      <c r="G21" s="23"/>
      <c r="H21" s="10">
        <v>0</v>
      </c>
      <c r="I21" s="10">
        <v>0</v>
      </c>
      <c r="J21" s="10">
        <v>4</v>
      </c>
      <c r="K21" s="10">
        <v>0</v>
      </c>
      <c r="L21" s="10">
        <v>0</v>
      </c>
      <c r="M21" s="10">
        <v>0</v>
      </c>
      <c r="N21" s="24"/>
      <c r="O21" s="10">
        <v>0</v>
      </c>
      <c r="P21" s="43">
        <v>0</v>
      </c>
      <c r="Q21" s="11"/>
      <c r="R21" s="12">
        <f t="shared" si="0"/>
        <v>4</v>
      </c>
      <c r="S21" s="13" t="s">
        <v>561</v>
      </c>
      <c r="T21" s="13">
        <v>0</v>
      </c>
      <c r="U21" s="13" t="s">
        <v>565</v>
      </c>
      <c r="V21" s="14"/>
    </row>
    <row r="22" spans="1:22" ht="135" x14ac:dyDescent="0.25">
      <c r="A22" s="59">
        <v>1</v>
      </c>
      <c r="B22" s="60">
        <v>20</v>
      </c>
      <c r="C22" s="20"/>
      <c r="D22" s="65" t="s">
        <v>276</v>
      </c>
      <c r="E22" s="66" t="s">
        <v>393</v>
      </c>
      <c r="F22" s="67" t="s">
        <v>11</v>
      </c>
      <c r="G22" s="23"/>
      <c r="H22" s="10">
        <v>0</v>
      </c>
      <c r="I22" s="10">
        <v>12</v>
      </c>
      <c r="J22" s="10">
        <v>0</v>
      </c>
      <c r="K22" s="10">
        <v>0</v>
      </c>
      <c r="L22" s="10">
        <v>0</v>
      </c>
      <c r="M22" s="10">
        <v>0</v>
      </c>
      <c r="N22" s="24"/>
      <c r="O22" s="10">
        <v>0</v>
      </c>
      <c r="P22" s="43">
        <v>0</v>
      </c>
      <c r="Q22" s="11"/>
      <c r="R22" s="12">
        <f t="shared" si="0"/>
        <v>12</v>
      </c>
      <c r="S22" s="13" t="s">
        <v>561</v>
      </c>
      <c r="T22" s="13">
        <v>0</v>
      </c>
      <c r="U22" s="13" t="s">
        <v>565</v>
      </c>
      <c r="V22" s="14"/>
    </row>
    <row r="23" spans="1:22" s="64" customFormat="1" ht="135" hidden="1" x14ac:dyDescent="0.25">
      <c r="A23" s="36">
        <v>1</v>
      </c>
      <c r="B23" s="37">
        <v>21</v>
      </c>
      <c r="C23" s="37" t="s">
        <v>175</v>
      </c>
      <c r="D23" s="38" t="s">
        <v>84</v>
      </c>
      <c r="E23" s="39" t="s">
        <v>30</v>
      </c>
      <c r="F23" s="40" t="s">
        <v>166</v>
      </c>
      <c r="G23" s="41"/>
      <c r="H23" s="41">
        <v>0</v>
      </c>
      <c r="I23" s="41">
        <v>213</v>
      </c>
      <c r="J23" s="41">
        <v>0</v>
      </c>
      <c r="K23" s="41">
        <v>0</v>
      </c>
      <c r="L23" s="41">
        <v>204</v>
      </c>
      <c r="M23" s="41">
        <v>0</v>
      </c>
      <c r="N23" s="41"/>
      <c r="O23" s="41">
        <v>0</v>
      </c>
      <c r="P23" s="61"/>
      <c r="Q23" s="61"/>
      <c r="R23" s="62">
        <f t="shared" si="0"/>
        <v>417</v>
      </c>
      <c r="S23" s="13" t="s">
        <v>561</v>
      </c>
      <c r="T23" s="13">
        <v>0</v>
      </c>
      <c r="U23" s="13" t="s">
        <v>559</v>
      </c>
      <c r="V23" s="63"/>
    </row>
    <row r="24" spans="1:22" ht="60" x14ac:dyDescent="0.25">
      <c r="A24" s="4">
        <v>2</v>
      </c>
      <c r="B24" s="4">
        <v>1</v>
      </c>
      <c r="C24" s="4" t="s">
        <v>189</v>
      </c>
      <c r="D24" s="4" t="s">
        <v>12</v>
      </c>
      <c r="E24" s="3" t="s">
        <v>13</v>
      </c>
      <c r="F24" s="9" t="s">
        <v>14</v>
      </c>
      <c r="G24" s="10"/>
      <c r="H24" s="10">
        <v>0</v>
      </c>
      <c r="I24" s="10">
        <v>41</v>
      </c>
      <c r="J24" s="10">
        <v>0</v>
      </c>
      <c r="K24" s="10">
        <v>0</v>
      </c>
      <c r="L24" s="10">
        <v>25</v>
      </c>
      <c r="M24" s="10">
        <v>0</v>
      </c>
      <c r="N24" s="10"/>
      <c r="O24" s="10">
        <v>0</v>
      </c>
      <c r="P24" s="58">
        <v>0</v>
      </c>
      <c r="Q24" s="11"/>
      <c r="R24" s="12">
        <f t="shared" si="0"/>
        <v>66</v>
      </c>
      <c r="S24" s="13" t="s">
        <v>561</v>
      </c>
      <c r="T24" s="13">
        <v>0</v>
      </c>
      <c r="U24" s="13" t="s">
        <v>559</v>
      </c>
      <c r="V24" s="14"/>
    </row>
    <row r="25" spans="1:22" ht="60" x14ac:dyDescent="0.25">
      <c r="A25" s="4">
        <v>2</v>
      </c>
      <c r="B25" s="4">
        <v>2</v>
      </c>
      <c r="C25" s="4" t="s">
        <v>190</v>
      </c>
      <c r="D25" s="9" t="s">
        <v>15</v>
      </c>
      <c r="E25" s="15" t="s">
        <v>395</v>
      </c>
      <c r="F25" s="9" t="s">
        <v>14</v>
      </c>
      <c r="G25" s="10"/>
      <c r="H25" s="10">
        <v>12</v>
      </c>
      <c r="I25" s="10">
        <v>24</v>
      </c>
      <c r="J25" s="10">
        <v>0</v>
      </c>
      <c r="K25" s="10">
        <v>92</v>
      </c>
      <c r="L25" s="10">
        <v>0</v>
      </c>
      <c r="M25" s="10">
        <v>0</v>
      </c>
      <c r="N25" s="10"/>
      <c r="O25" s="10">
        <v>0</v>
      </c>
      <c r="P25" s="58">
        <v>0</v>
      </c>
      <c r="Q25" s="11"/>
      <c r="R25" s="12">
        <f t="shared" si="0"/>
        <v>128</v>
      </c>
      <c r="S25" s="13" t="s">
        <v>569</v>
      </c>
      <c r="T25" s="13">
        <v>49</v>
      </c>
      <c r="U25" s="13" t="s">
        <v>559</v>
      </c>
      <c r="V25" s="14"/>
    </row>
    <row r="26" spans="1:22" ht="60" x14ac:dyDescent="0.25">
      <c r="A26" s="4">
        <v>2</v>
      </c>
      <c r="B26" s="4">
        <v>3</v>
      </c>
      <c r="C26" s="4" t="s">
        <v>191</v>
      </c>
      <c r="D26" s="9" t="s">
        <v>17</v>
      </c>
      <c r="E26" s="15" t="s">
        <v>394</v>
      </c>
      <c r="F26" s="9" t="s">
        <v>14</v>
      </c>
      <c r="G26" s="10"/>
      <c r="H26" s="10">
        <v>7</v>
      </c>
      <c r="I26" s="10">
        <v>14</v>
      </c>
      <c r="J26" s="10">
        <v>0</v>
      </c>
      <c r="K26" s="10">
        <v>83</v>
      </c>
      <c r="L26" s="10">
        <v>0</v>
      </c>
      <c r="M26" s="10">
        <v>0</v>
      </c>
      <c r="N26" s="10"/>
      <c r="O26" s="10">
        <v>0</v>
      </c>
      <c r="P26" s="58">
        <v>0</v>
      </c>
      <c r="Q26" s="11"/>
      <c r="R26" s="12">
        <f t="shared" si="0"/>
        <v>104</v>
      </c>
      <c r="S26" s="13" t="s">
        <v>570</v>
      </c>
      <c r="T26" s="13">
        <v>12</v>
      </c>
      <c r="U26" s="13" t="s">
        <v>559</v>
      </c>
      <c r="V26" s="14"/>
    </row>
    <row r="27" spans="1:22" ht="60" x14ac:dyDescent="0.25">
      <c r="A27" s="4">
        <v>2</v>
      </c>
      <c r="B27" s="4">
        <v>4</v>
      </c>
      <c r="C27" s="4" t="s">
        <v>192</v>
      </c>
      <c r="D27" s="1" t="s">
        <v>79</v>
      </c>
      <c r="E27" s="15" t="s">
        <v>134</v>
      </c>
      <c r="F27" s="9" t="s">
        <v>14</v>
      </c>
      <c r="G27" s="10"/>
      <c r="H27" s="10">
        <v>0</v>
      </c>
      <c r="I27" s="10">
        <v>16</v>
      </c>
      <c r="J27" s="10">
        <v>0</v>
      </c>
      <c r="K27" s="10">
        <v>30</v>
      </c>
      <c r="L27" s="10">
        <v>0</v>
      </c>
      <c r="M27" s="10">
        <v>0</v>
      </c>
      <c r="N27" s="10"/>
      <c r="O27" s="10">
        <v>0</v>
      </c>
      <c r="P27" s="58"/>
      <c r="Q27" s="11"/>
      <c r="R27" s="12">
        <f t="shared" si="0"/>
        <v>46</v>
      </c>
      <c r="S27" s="13" t="s">
        <v>570</v>
      </c>
      <c r="T27" s="13">
        <v>12</v>
      </c>
      <c r="U27" s="13" t="s">
        <v>559</v>
      </c>
      <c r="V27" s="14"/>
    </row>
    <row r="28" spans="1:22" ht="120" x14ac:dyDescent="0.25">
      <c r="A28" s="4">
        <v>2</v>
      </c>
      <c r="B28" s="4">
        <v>5</v>
      </c>
      <c r="C28" s="4" t="s">
        <v>193</v>
      </c>
      <c r="D28" s="1" t="s">
        <v>19</v>
      </c>
      <c r="E28" s="16" t="s">
        <v>20</v>
      </c>
      <c r="F28" s="9" t="s">
        <v>14</v>
      </c>
      <c r="G28" s="10">
        <v>0</v>
      </c>
      <c r="H28" s="10">
        <v>0</v>
      </c>
      <c r="I28" s="10">
        <v>6</v>
      </c>
      <c r="J28" s="10">
        <v>0</v>
      </c>
      <c r="K28" s="10">
        <v>80</v>
      </c>
      <c r="L28" s="10">
        <v>0</v>
      </c>
      <c r="M28" s="10">
        <v>0</v>
      </c>
      <c r="N28" s="10">
        <v>0</v>
      </c>
      <c r="O28" s="10">
        <v>0</v>
      </c>
      <c r="P28" s="58">
        <v>15</v>
      </c>
      <c r="Q28" s="11"/>
      <c r="R28" s="12">
        <f t="shared" si="0"/>
        <v>101</v>
      </c>
      <c r="S28" s="13" t="s">
        <v>561</v>
      </c>
      <c r="T28" s="13">
        <v>0</v>
      </c>
      <c r="U28" s="13" t="s">
        <v>564</v>
      </c>
      <c r="V28" s="14"/>
    </row>
    <row r="29" spans="1:22" ht="60" x14ac:dyDescent="0.25">
      <c r="A29" s="4">
        <v>2</v>
      </c>
      <c r="B29" s="4">
        <v>6</v>
      </c>
      <c r="C29" s="4" t="s">
        <v>194</v>
      </c>
      <c r="D29" s="4" t="s">
        <v>80</v>
      </c>
      <c r="E29" s="3" t="s">
        <v>396</v>
      </c>
      <c r="F29" s="9" t="s">
        <v>14</v>
      </c>
      <c r="G29" s="10">
        <v>0</v>
      </c>
      <c r="H29" s="10">
        <v>34</v>
      </c>
      <c r="I29" s="10">
        <v>64</v>
      </c>
      <c r="J29" s="10">
        <v>238</v>
      </c>
      <c r="K29" s="10">
        <v>965</v>
      </c>
      <c r="L29" s="10">
        <v>20</v>
      </c>
      <c r="M29" s="10">
        <v>0</v>
      </c>
      <c r="N29" s="10">
        <v>0</v>
      </c>
      <c r="O29" s="10">
        <v>0</v>
      </c>
      <c r="P29" s="58">
        <v>0</v>
      </c>
      <c r="Q29" s="11"/>
      <c r="R29" s="12">
        <f t="shared" si="0"/>
        <v>1321</v>
      </c>
      <c r="S29" s="13" t="s">
        <v>571</v>
      </c>
      <c r="T29" s="13">
        <v>355</v>
      </c>
      <c r="U29" s="13" t="s">
        <v>559</v>
      </c>
      <c r="V29" s="14"/>
    </row>
    <row r="30" spans="1:22" ht="75" x14ac:dyDescent="0.25">
      <c r="A30" s="4">
        <v>2</v>
      </c>
      <c r="B30" s="4">
        <v>7</v>
      </c>
      <c r="C30" s="4" t="s">
        <v>195</v>
      </c>
      <c r="D30" s="4" t="s">
        <v>122</v>
      </c>
      <c r="E30" s="3" t="s">
        <v>397</v>
      </c>
      <c r="F30" s="9" t="s">
        <v>14</v>
      </c>
      <c r="G30" s="10">
        <v>0</v>
      </c>
      <c r="H30" s="10">
        <v>0</v>
      </c>
      <c r="I30" s="10">
        <v>0</v>
      </c>
      <c r="J30" s="10">
        <v>0</v>
      </c>
      <c r="K30" s="10">
        <v>156</v>
      </c>
      <c r="L30" s="10">
        <v>0</v>
      </c>
      <c r="M30" s="10">
        <v>0</v>
      </c>
      <c r="N30" s="10">
        <v>0</v>
      </c>
      <c r="O30" s="10">
        <v>0</v>
      </c>
      <c r="P30" s="58">
        <v>0</v>
      </c>
      <c r="Q30" s="11"/>
      <c r="R30" s="12">
        <f t="shared" si="0"/>
        <v>156</v>
      </c>
      <c r="S30" s="13" t="s">
        <v>561</v>
      </c>
      <c r="T30" s="13">
        <v>0</v>
      </c>
      <c r="U30" s="13" t="s">
        <v>565</v>
      </c>
      <c r="V30" s="14"/>
    </row>
    <row r="31" spans="1:22" ht="90" x14ac:dyDescent="0.25">
      <c r="A31" s="4">
        <v>2</v>
      </c>
      <c r="B31" s="1">
        <v>8</v>
      </c>
      <c r="C31" s="1" t="s">
        <v>196</v>
      </c>
      <c r="D31" s="9" t="s">
        <v>22</v>
      </c>
      <c r="E31" s="16" t="s">
        <v>23</v>
      </c>
      <c r="F31" s="9" t="s">
        <v>14</v>
      </c>
      <c r="G31" s="10">
        <v>0</v>
      </c>
      <c r="H31" s="10">
        <v>242</v>
      </c>
      <c r="I31" s="10">
        <v>486</v>
      </c>
      <c r="J31" s="10">
        <v>0</v>
      </c>
      <c r="K31" s="10">
        <v>2217</v>
      </c>
      <c r="L31" s="10">
        <v>132</v>
      </c>
      <c r="M31" s="10">
        <v>0</v>
      </c>
      <c r="N31" s="10">
        <v>0</v>
      </c>
      <c r="O31" s="10">
        <v>0</v>
      </c>
      <c r="P31" s="58">
        <v>0</v>
      </c>
      <c r="Q31" s="11"/>
      <c r="R31" s="12">
        <f t="shared" si="0"/>
        <v>3077</v>
      </c>
      <c r="S31" s="13" t="s">
        <v>572</v>
      </c>
      <c r="T31" s="13">
        <v>1363</v>
      </c>
      <c r="U31" s="13" t="s">
        <v>559</v>
      </c>
      <c r="V31" s="14"/>
    </row>
    <row r="32" spans="1:22" ht="75" x14ac:dyDescent="0.25">
      <c r="A32" s="4">
        <v>2</v>
      </c>
      <c r="B32" s="1">
        <v>9</v>
      </c>
      <c r="C32" s="1" t="s">
        <v>197</v>
      </c>
      <c r="D32" s="9" t="s">
        <v>81</v>
      </c>
      <c r="E32" s="16" t="s">
        <v>24</v>
      </c>
      <c r="F32" s="9" t="s">
        <v>14</v>
      </c>
      <c r="G32" s="10">
        <v>0</v>
      </c>
      <c r="H32" s="10">
        <v>56</v>
      </c>
      <c r="I32" s="10">
        <v>37</v>
      </c>
      <c r="J32" s="10">
        <v>0</v>
      </c>
      <c r="K32" s="10">
        <v>1180</v>
      </c>
      <c r="L32" s="10">
        <v>0</v>
      </c>
      <c r="M32" s="10">
        <v>0</v>
      </c>
      <c r="N32" s="10">
        <v>0</v>
      </c>
      <c r="O32" s="10">
        <v>0</v>
      </c>
      <c r="P32" s="58">
        <v>400</v>
      </c>
      <c r="Q32" s="11"/>
      <c r="R32" s="12">
        <f t="shared" si="0"/>
        <v>1673</v>
      </c>
      <c r="S32" s="13" t="s">
        <v>573</v>
      </c>
      <c r="T32" s="13">
        <v>345</v>
      </c>
      <c r="U32" s="13" t="s">
        <v>564</v>
      </c>
      <c r="V32" s="14"/>
    </row>
    <row r="33" spans="1:22" ht="45" x14ac:dyDescent="0.25">
      <c r="A33" s="4">
        <v>2</v>
      </c>
      <c r="B33" s="1">
        <v>10</v>
      </c>
      <c r="C33" s="1" t="s">
        <v>198</v>
      </c>
      <c r="D33" s="9" t="s">
        <v>25</v>
      </c>
      <c r="E33" s="16" t="s">
        <v>26</v>
      </c>
      <c r="F33" s="9" t="s">
        <v>27</v>
      </c>
      <c r="G33" s="10">
        <v>0</v>
      </c>
      <c r="H33" s="10">
        <v>7</v>
      </c>
      <c r="I33" s="10">
        <v>336</v>
      </c>
      <c r="J33" s="10">
        <v>0</v>
      </c>
      <c r="K33" s="10">
        <v>936</v>
      </c>
      <c r="L33" s="10">
        <v>0</v>
      </c>
      <c r="M33" s="10">
        <v>0</v>
      </c>
      <c r="N33" s="10">
        <v>0</v>
      </c>
      <c r="O33" s="10">
        <v>0</v>
      </c>
      <c r="P33" s="58">
        <v>150</v>
      </c>
      <c r="Q33" s="11"/>
      <c r="R33" s="12">
        <f t="shared" si="0"/>
        <v>1429</v>
      </c>
      <c r="S33" s="13" t="s">
        <v>561</v>
      </c>
      <c r="T33" s="13">
        <v>0</v>
      </c>
      <c r="U33" s="13" t="s">
        <v>565</v>
      </c>
      <c r="V33" s="14"/>
    </row>
    <row r="34" spans="1:22" ht="150" x14ac:dyDescent="0.25">
      <c r="A34" s="4">
        <v>2</v>
      </c>
      <c r="B34" s="1">
        <v>11</v>
      </c>
      <c r="C34" s="1" t="s">
        <v>199</v>
      </c>
      <c r="D34" s="9" t="s">
        <v>123</v>
      </c>
      <c r="E34" s="16" t="s">
        <v>124</v>
      </c>
      <c r="F34" s="9" t="s">
        <v>27</v>
      </c>
      <c r="G34" s="10">
        <v>0</v>
      </c>
      <c r="H34" s="10">
        <v>0</v>
      </c>
      <c r="I34" s="10">
        <v>72</v>
      </c>
      <c r="J34" s="10">
        <v>0</v>
      </c>
      <c r="K34" s="10">
        <v>576</v>
      </c>
      <c r="L34" s="10">
        <v>0</v>
      </c>
      <c r="M34" s="10">
        <v>0</v>
      </c>
      <c r="N34" s="10">
        <v>0</v>
      </c>
      <c r="O34" s="10">
        <v>0</v>
      </c>
      <c r="P34" s="58">
        <v>0</v>
      </c>
      <c r="Q34" s="11"/>
      <c r="R34" s="12">
        <f t="shared" si="0"/>
        <v>648</v>
      </c>
      <c r="S34" s="13" t="s">
        <v>561</v>
      </c>
      <c r="T34" s="13">
        <v>0</v>
      </c>
      <c r="U34" s="13" t="s">
        <v>565</v>
      </c>
      <c r="V34" s="14"/>
    </row>
    <row r="35" spans="1:22" ht="60" x14ac:dyDescent="0.25">
      <c r="A35" s="4">
        <v>2</v>
      </c>
      <c r="B35" s="1">
        <v>12</v>
      </c>
      <c r="C35" s="1" t="s">
        <v>200</v>
      </c>
      <c r="D35" s="9" t="s">
        <v>82</v>
      </c>
      <c r="E35" s="16" t="s">
        <v>398</v>
      </c>
      <c r="F35" s="4" t="s">
        <v>11</v>
      </c>
      <c r="G35" s="10">
        <v>0</v>
      </c>
      <c r="H35" s="10">
        <v>0</v>
      </c>
      <c r="I35" s="10">
        <v>6</v>
      </c>
      <c r="J35" s="10">
        <v>0</v>
      </c>
      <c r="K35" s="10">
        <v>100</v>
      </c>
      <c r="L35" s="10">
        <v>0</v>
      </c>
      <c r="M35" s="10">
        <v>0</v>
      </c>
      <c r="N35" s="10">
        <v>0</v>
      </c>
      <c r="O35" s="10">
        <v>0</v>
      </c>
      <c r="P35" s="58">
        <v>0</v>
      </c>
      <c r="Q35" s="11"/>
      <c r="R35" s="12">
        <f t="shared" si="0"/>
        <v>106</v>
      </c>
      <c r="S35" s="13" t="s">
        <v>574</v>
      </c>
      <c r="T35" s="13">
        <v>2</v>
      </c>
      <c r="U35" s="13" t="s">
        <v>559</v>
      </c>
      <c r="V35" s="14"/>
    </row>
    <row r="36" spans="1:22" ht="60" x14ac:dyDescent="0.25">
      <c r="A36" s="4">
        <v>2</v>
      </c>
      <c r="B36" s="1">
        <v>13</v>
      </c>
      <c r="C36" s="1" t="s">
        <v>201</v>
      </c>
      <c r="D36" s="9" t="s">
        <v>41</v>
      </c>
      <c r="E36" s="16" t="s">
        <v>42</v>
      </c>
      <c r="F36" s="2" t="s">
        <v>11</v>
      </c>
      <c r="G36" s="10">
        <v>0</v>
      </c>
      <c r="H36" s="10">
        <v>28</v>
      </c>
      <c r="I36" s="10">
        <v>17</v>
      </c>
      <c r="J36" s="10">
        <v>0</v>
      </c>
      <c r="K36" s="10">
        <v>234</v>
      </c>
      <c r="L36" s="10">
        <v>0</v>
      </c>
      <c r="M36" s="10">
        <v>0</v>
      </c>
      <c r="N36" s="10">
        <v>0</v>
      </c>
      <c r="O36" s="10">
        <v>0</v>
      </c>
      <c r="P36" s="58">
        <v>0</v>
      </c>
      <c r="Q36" s="11"/>
      <c r="R36" s="12">
        <f t="shared" si="0"/>
        <v>279</v>
      </c>
      <c r="S36" s="13" t="s">
        <v>575</v>
      </c>
      <c r="T36" s="13">
        <v>106</v>
      </c>
      <c r="U36" s="13" t="s">
        <v>559</v>
      </c>
      <c r="V36" s="14"/>
    </row>
    <row r="37" spans="1:22" ht="75" x14ac:dyDescent="0.25">
      <c r="A37" s="4">
        <v>2</v>
      </c>
      <c r="B37" s="1">
        <v>14</v>
      </c>
      <c r="C37" s="1" t="s">
        <v>202</v>
      </c>
      <c r="D37" s="9" t="s">
        <v>43</v>
      </c>
      <c r="E37" s="16" t="s">
        <v>44</v>
      </c>
      <c r="F37" s="2" t="s">
        <v>14</v>
      </c>
      <c r="G37" s="10">
        <v>0</v>
      </c>
      <c r="H37" s="10">
        <v>14</v>
      </c>
      <c r="I37" s="10">
        <v>2</v>
      </c>
      <c r="J37" s="10">
        <v>0</v>
      </c>
      <c r="K37" s="10">
        <v>12</v>
      </c>
      <c r="L37" s="10">
        <v>1</v>
      </c>
      <c r="M37" s="10">
        <v>0</v>
      </c>
      <c r="N37" s="10">
        <v>0</v>
      </c>
      <c r="O37" s="10">
        <v>0</v>
      </c>
      <c r="P37" s="58">
        <v>0</v>
      </c>
      <c r="Q37" s="11"/>
      <c r="R37" s="12">
        <f t="shared" si="0"/>
        <v>29</v>
      </c>
      <c r="S37" s="13" t="s">
        <v>576</v>
      </c>
      <c r="T37" s="13">
        <v>3</v>
      </c>
      <c r="U37" s="13" t="s">
        <v>559</v>
      </c>
      <c r="V37" s="14"/>
    </row>
    <row r="38" spans="1:22" ht="60" x14ac:dyDescent="0.25">
      <c r="A38" s="4">
        <v>2</v>
      </c>
      <c r="B38" s="1">
        <v>15</v>
      </c>
      <c r="C38" s="1" t="s">
        <v>203</v>
      </c>
      <c r="D38" s="9" t="s">
        <v>87</v>
      </c>
      <c r="E38" s="16" t="s">
        <v>145</v>
      </c>
      <c r="F38" s="2" t="s">
        <v>11</v>
      </c>
      <c r="G38" s="10">
        <v>0</v>
      </c>
      <c r="H38" s="10">
        <v>26</v>
      </c>
      <c r="I38" s="10">
        <v>19</v>
      </c>
      <c r="J38" s="10">
        <v>0</v>
      </c>
      <c r="K38" s="10">
        <v>385</v>
      </c>
      <c r="L38" s="10">
        <v>0</v>
      </c>
      <c r="M38" s="10">
        <v>0</v>
      </c>
      <c r="N38" s="10">
        <v>0</v>
      </c>
      <c r="O38" s="10">
        <v>0</v>
      </c>
      <c r="P38" s="58">
        <v>0</v>
      </c>
      <c r="Q38" s="11"/>
      <c r="R38" s="12">
        <f t="shared" si="0"/>
        <v>430</v>
      </c>
      <c r="S38" s="13" t="s">
        <v>577</v>
      </c>
      <c r="T38" s="13">
        <v>61</v>
      </c>
      <c r="U38" s="13" t="s">
        <v>559</v>
      </c>
      <c r="V38" s="14"/>
    </row>
    <row r="39" spans="1:22" ht="60" x14ac:dyDescent="0.25">
      <c r="A39" s="4">
        <v>2</v>
      </c>
      <c r="B39" s="1">
        <v>16</v>
      </c>
      <c r="C39" s="1" t="s">
        <v>204</v>
      </c>
      <c r="D39" s="9" t="s">
        <v>45</v>
      </c>
      <c r="E39" s="16" t="s">
        <v>147</v>
      </c>
      <c r="F39" s="2" t="s">
        <v>11</v>
      </c>
      <c r="G39" s="10">
        <v>0</v>
      </c>
      <c r="H39" s="10">
        <v>0</v>
      </c>
      <c r="I39" s="10">
        <v>37</v>
      </c>
      <c r="J39" s="10">
        <v>0</v>
      </c>
      <c r="K39" s="10">
        <v>51</v>
      </c>
      <c r="L39" s="10">
        <v>0</v>
      </c>
      <c r="M39" s="10">
        <v>0</v>
      </c>
      <c r="N39" s="10">
        <v>0</v>
      </c>
      <c r="O39" s="10">
        <v>0</v>
      </c>
      <c r="P39" s="58">
        <v>0</v>
      </c>
      <c r="Q39" s="11"/>
      <c r="R39" s="12">
        <f t="shared" si="0"/>
        <v>88</v>
      </c>
      <c r="S39" s="13" t="s">
        <v>578</v>
      </c>
      <c r="T39" s="13">
        <v>9</v>
      </c>
      <c r="U39" s="13" t="s">
        <v>559</v>
      </c>
      <c r="V39" s="14"/>
    </row>
    <row r="40" spans="1:22" ht="60" x14ac:dyDescent="0.25">
      <c r="A40" s="4">
        <v>2</v>
      </c>
      <c r="B40" s="1">
        <v>17</v>
      </c>
      <c r="C40" s="1" t="s">
        <v>205</v>
      </c>
      <c r="D40" s="9" t="s">
        <v>46</v>
      </c>
      <c r="E40" s="16" t="s">
        <v>149</v>
      </c>
      <c r="F40" s="2" t="s">
        <v>14</v>
      </c>
      <c r="G40" s="10">
        <v>0</v>
      </c>
      <c r="H40" s="10">
        <v>0</v>
      </c>
      <c r="I40" s="10">
        <v>9</v>
      </c>
      <c r="J40" s="10">
        <v>0</v>
      </c>
      <c r="K40" s="10">
        <v>72</v>
      </c>
      <c r="L40" s="10">
        <v>0</v>
      </c>
      <c r="M40" s="10">
        <v>0</v>
      </c>
      <c r="N40" s="10">
        <v>0</v>
      </c>
      <c r="O40" s="10">
        <v>0</v>
      </c>
      <c r="P40" s="58">
        <v>0</v>
      </c>
      <c r="Q40" s="11"/>
      <c r="R40" s="12">
        <f t="shared" si="0"/>
        <v>81</v>
      </c>
      <c r="S40" s="13" t="s">
        <v>579</v>
      </c>
      <c r="T40" s="13">
        <v>8</v>
      </c>
      <c r="U40" s="13" t="s">
        <v>559</v>
      </c>
      <c r="V40" s="14"/>
    </row>
    <row r="41" spans="1:22" ht="45" x14ac:dyDescent="0.25">
      <c r="A41" s="4">
        <v>2</v>
      </c>
      <c r="B41" s="1">
        <v>18</v>
      </c>
      <c r="C41" s="1" t="s">
        <v>206</v>
      </c>
      <c r="D41" s="9" t="s">
        <v>126</v>
      </c>
      <c r="E41" s="16" t="s">
        <v>148</v>
      </c>
      <c r="F41" s="2" t="s">
        <v>14</v>
      </c>
      <c r="G41" s="10">
        <v>0</v>
      </c>
      <c r="H41" s="10">
        <v>0</v>
      </c>
      <c r="I41" s="10">
        <v>0</v>
      </c>
      <c r="J41" s="10">
        <v>0</v>
      </c>
      <c r="K41" s="10">
        <v>200</v>
      </c>
      <c r="L41" s="10">
        <v>0</v>
      </c>
      <c r="M41" s="10">
        <v>0</v>
      </c>
      <c r="N41" s="10">
        <v>0</v>
      </c>
      <c r="O41" s="10">
        <v>0</v>
      </c>
      <c r="P41" s="58">
        <v>0</v>
      </c>
      <c r="Q41" s="11"/>
      <c r="R41" s="12">
        <f t="shared" si="0"/>
        <v>200</v>
      </c>
      <c r="S41" s="13" t="s">
        <v>561</v>
      </c>
      <c r="T41" s="13">
        <v>0</v>
      </c>
      <c r="U41" s="13" t="s">
        <v>565</v>
      </c>
      <c r="V41" s="14"/>
    </row>
    <row r="42" spans="1:22" ht="60" x14ac:dyDescent="0.25">
      <c r="A42" s="4">
        <v>2</v>
      </c>
      <c r="B42" s="1">
        <v>19</v>
      </c>
      <c r="C42" s="1" t="s">
        <v>207</v>
      </c>
      <c r="D42" s="9" t="s">
        <v>93</v>
      </c>
      <c r="E42" s="57" t="s">
        <v>399</v>
      </c>
      <c r="F42" s="2" t="s">
        <v>11</v>
      </c>
      <c r="G42" s="10">
        <v>0</v>
      </c>
      <c r="H42" s="10">
        <v>2</v>
      </c>
      <c r="I42" s="10">
        <v>2</v>
      </c>
      <c r="J42" s="10">
        <v>0</v>
      </c>
      <c r="K42" s="10">
        <v>10</v>
      </c>
      <c r="L42" s="10">
        <v>2</v>
      </c>
      <c r="M42" s="10">
        <v>0</v>
      </c>
      <c r="N42" s="10">
        <v>0</v>
      </c>
      <c r="O42" s="10">
        <v>0</v>
      </c>
      <c r="P42" s="58">
        <v>5</v>
      </c>
      <c r="Q42" s="11"/>
      <c r="R42" s="12">
        <f t="shared" si="0"/>
        <v>21</v>
      </c>
      <c r="S42" s="13" t="s">
        <v>558</v>
      </c>
      <c r="T42" s="13">
        <v>4</v>
      </c>
      <c r="U42" s="13" t="s">
        <v>564</v>
      </c>
      <c r="V42" s="14"/>
    </row>
    <row r="43" spans="1:22" ht="60" x14ac:dyDescent="0.25">
      <c r="A43" s="4">
        <v>2</v>
      </c>
      <c r="B43" s="1">
        <v>20</v>
      </c>
      <c r="C43" s="1" t="s">
        <v>208</v>
      </c>
      <c r="D43" s="4" t="s">
        <v>131</v>
      </c>
      <c r="E43" s="3" t="s">
        <v>132</v>
      </c>
      <c r="F43" s="2" t="s">
        <v>11</v>
      </c>
      <c r="G43" s="10">
        <v>0</v>
      </c>
      <c r="H43" s="10">
        <v>0</v>
      </c>
      <c r="I43" s="10">
        <v>2</v>
      </c>
      <c r="J43" s="10">
        <v>0</v>
      </c>
      <c r="K43" s="10">
        <v>0</v>
      </c>
      <c r="L43" s="10">
        <v>1</v>
      </c>
      <c r="M43" s="10">
        <v>0</v>
      </c>
      <c r="N43" s="10">
        <v>0</v>
      </c>
      <c r="O43" s="10">
        <v>0</v>
      </c>
      <c r="P43" s="58">
        <v>0</v>
      </c>
      <c r="Q43" s="11"/>
      <c r="R43" s="12">
        <f t="shared" si="0"/>
        <v>3</v>
      </c>
      <c r="S43" s="13" t="s">
        <v>561</v>
      </c>
      <c r="T43" s="13">
        <v>0</v>
      </c>
      <c r="U43" s="13" t="s">
        <v>559</v>
      </c>
      <c r="V43" s="14"/>
    </row>
    <row r="44" spans="1:22" ht="60" x14ac:dyDescent="0.25">
      <c r="A44" s="4">
        <v>2</v>
      </c>
      <c r="B44" s="1">
        <v>21</v>
      </c>
      <c r="C44" s="1" t="s">
        <v>209</v>
      </c>
      <c r="D44" s="9" t="s">
        <v>94</v>
      </c>
      <c r="E44" s="16" t="s">
        <v>54</v>
      </c>
      <c r="F44" s="2" t="s">
        <v>11</v>
      </c>
      <c r="G44" s="10">
        <v>0</v>
      </c>
      <c r="H44" s="10">
        <v>9</v>
      </c>
      <c r="I44" s="10">
        <v>0</v>
      </c>
      <c r="J44" s="10">
        <v>0</v>
      </c>
      <c r="K44" s="10">
        <v>0</v>
      </c>
      <c r="L44" s="10">
        <v>2</v>
      </c>
      <c r="M44" s="10">
        <v>0</v>
      </c>
      <c r="N44" s="10">
        <v>0</v>
      </c>
      <c r="O44" s="10">
        <v>0</v>
      </c>
      <c r="P44" s="58">
        <v>0</v>
      </c>
      <c r="Q44" s="11"/>
      <c r="R44" s="12">
        <f t="shared" si="0"/>
        <v>11</v>
      </c>
      <c r="S44" s="13" t="s">
        <v>561</v>
      </c>
      <c r="T44" s="13">
        <v>0</v>
      </c>
      <c r="U44" s="13" t="s">
        <v>565</v>
      </c>
      <c r="V44" s="14"/>
    </row>
    <row r="45" spans="1:22" ht="60" x14ac:dyDescent="0.25">
      <c r="A45" s="4">
        <v>2</v>
      </c>
      <c r="B45" s="1">
        <v>22</v>
      </c>
      <c r="C45" s="1" t="s">
        <v>210</v>
      </c>
      <c r="D45" s="9" t="s">
        <v>95</v>
      </c>
      <c r="E45" s="16" t="s">
        <v>55</v>
      </c>
      <c r="F45" s="2" t="s">
        <v>11</v>
      </c>
      <c r="G45" s="10">
        <v>0</v>
      </c>
      <c r="H45" s="10">
        <v>0</v>
      </c>
      <c r="I45" s="10">
        <v>30</v>
      </c>
      <c r="J45" s="10">
        <v>0</v>
      </c>
      <c r="K45" s="10">
        <v>30</v>
      </c>
      <c r="L45" s="10">
        <v>0</v>
      </c>
      <c r="M45" s="10">
        <v>22</v>
      </c>
      <c r="N45" s="10">
        <v>0</v>
      </c>
      <c r="O45" s="10">
        <v>0</v>
      </c>
      <c r="P45" s="58">
        <v>0</v>
      </c>
      <c r="Q45" s="11"/>
      <c r="R45" s="12">
        <f t="shared" si="0"/>
        <v>82</v>
      </c>
      <c r="S45" s="13" t="s">
        <v>580</v>
      </c>
      <c r="T45" s="13">
        <v>1</v>
      </c>
      <c r="U45" s="13" t="s">
        <v>559</v>
      </c>
      <c r="V45" s="14"/>
    </row>
    <row r="46" spans="1:22" ht="60" x14ac:dyDescent="0.25">
      <c r="A46" s="4">
        <v>2</v>
      </c>
      <c r="B46" s="1">
        <v>23</v>
      </c>
      <c r="C46" s="1" t="s">
        <v>211</v>
      </c>
      <c r="D46" s="9" t="s">
        <v>125</v>
      </c>
      <c r="E46" s="16" t="s">
        <v>150</v>
      </c>
      <c r="F46" s="2" t="s">
        <v>11</v>
      </c>
      <c r="G46" s="10">
        <v>0</v>
      </c>
      <c r="H46" s="10">
        <v>4</v>
      </c>
      <c r="I46" s="10">
        <v>3</v>
      </c>
      <c r="J46" s="10">
        <v>0</v>
      </c>
      <c r="K46" s="10">
        <v>70</v>
      </c>
      <c r="L46" s="10">
        <v>0</v>
      </c>
      <c r="M46" s="10">
        <v>0</v>
      </c>
      <c r="N46" s="10">
        <v>0</v>
      </c>
      <c r="O46" s="10">
        <v>0</v>
      </c>
      <c r="P46" s="58">
        <v>0</v>
      </c>
      <c r="Q46" s="11"/>
      <c r="R46" s="12">
        <f t="shared" si="0"/>
        <v>77</v>
      </c>
      <c r="S46" s="13" t="s">
        <v>558</v>
      </c>
      <c r="T46" s="13">
        <v>4</v>
      </c>
      <c r="U46" s="13" t="s">
        <v>559</v>
      </c>
      <c r="V46" s="14"/>
    </row>
    <row r="47" spans="1:22" ht="60" x14ac:dyDescent="0.25">
      <c r="A47" s="4">
        <v>2</v>
      </c>
      <c r="B47" s="1">
        <v>24</v>
      </c>
      <c r="C47" s="1" t="s">
        <v>212</v>
      </c>
      <c r="D47" s="9" t="s">
        <v>65</v>
      </c>
      <c r="E47" s="16" t="s">
        <v>119</v>
      </c>
      <c r="F47" s="2" t="s">
        <v>27</v>
      </c>
      <c r="G47" s="10">
        <v>0</v>
      </c>
      <c r="H47" s="10">
        <v>0</v>
      </c>
      <c r="I47" s="10">
        <v>238</v>
      </c>
      <c r="J47" s="10">
        <v>0</v>
      </c>
      <c r="K47" s="10">
        <v>24</v>
      </c>
      <c r="L47" s="10">
        <v>0</v>
      </c>
      <c r="M47" s="10">
        <v>0</v>
      </c>
      <c r="N47" s="10">
        <v>0</v>
      </c>
      <c r="O47" s="10">
        <v>0</v>
      </c>
      <c r="P47" s="58">
        <v>0</v>
      </c>
      <c r="Q47" s="11"/>
      <c r="R47" s="12">
        <f t="shared" si="0"/>
        <v>262</v>
      </c>
      <c r="S47" s="13" t="s">
        <v>561</v>
      </c>
      <c r="T47" s="13">
        <v>0</v>
      </c>
      <c r="U47" s="13" t="s">
        <v>559</v>
      </c>
      <c r="V47" s="14"/>
    </row>
    <row r="48" spans="1:22" ht="60" x14ac:dyDescent="0.25">
      <c r="A48" s="4">
        <v>3</v>
      </c>
      <c r="B48" s="1">
        <v>1</v>
      </c>
      <c r="C48" s="1" t="s">
        <v>213</v>
      </c>
      <c r="D48" s="9" t="s">
        <v>112</v>
      </c>
      <c r="E48" s="16" t="s">
        <v>120</v>
      </c>
      <c r="F48" s="2" t="s">
        <v>14</v>
      </c>
      <c r="G48" s="10">
        <v>0</v>
      </c>
      <c r="H48" s="10">
        <v>4</v>
      </c>
      <c r="I48" s="10">
        <v>106</v>
      </c>
      <c r="J48" s="10">
        <v>33</v>
      </c>
      <c r="K48" s="10">
        <v>64</v>
      </c>
      <c r="L48" s="10">
        <v>0</v>
      </c>
      <c r="M48" s="10">
        <v>0</v>
      </c>
      <c r="N48" s="10">
        <v>0</v>
      </c>
      <c r="O48" s="10">
        <v>0</v>
      </c>
      <c r="P48" s="58">
        <v>150</v>
      </c>
      <c r="Q48" s="11"/>
      <c r="R48" s="12">
        <f t="shared" si="0"/>
        <v>357</v>
      </c>
      <c r="S48" s="13" t="s">
        <v>581</v>
      </c>
      <c r="T48" s="13">
        <v>139</v>
      </c>
      <c r="U48" s="13" t="s">
        <v>582</v>
      </c>
      <c r="V48" s="14"/>
    </row>
    <row r="49" spans="1:22" ht="105" x14ac:dyDescent="0.25">
      <c r="A49" s="4">
        <v>3</v>
      </c>
      <c r="B49" s="1">
        <v>2</v>
      </c>
      <c r="C49" s="1" t="s">
        <v>214</v>
      </c>
      <c r="D49" s="9" t="s">
        <v>35</v>
      </c>
      <c r="E49" s="16" t="s">
        <v>36</v>
      </c>
      <c r="F49" s="2" t="s">
        <v>14</v>
      </c>
      <c r="G49" s="10">
        <v>0</v>
      </c>
      <c r="H49" s="10">
        <v>4</v>
      </c>
      <c r="I49" s="10">
        <v>76</v>
      </c>
      <c r="J49" s="10">
        <v>28</v>
      </c>
      <c r="K49" s="10">
        <v>65</v>
      </c>
      <c r="L49" s="10">
        <v>0</v>
      </c>
      <c r="M49" s="10">
        <v>0</v>
      </c>
      <c r="N49" s="10">
        <v>0</v>
      </c>
      <c r="O49" s="10">
        <v>0</v>
      </c>
      <c r="P49" s="58">
        <v>150</v>
      </c>
      <c r="Q49" s="11"/>
      <c r="R49" s="12">
        <f t="shared" si="0"/>
        <v>323</v>
      </c>
      <c r="S49" s="13" t="s">
        <v>583</v>
      </c>
      <c r="T49" s="13">
        <v>102</v>
      </c>
      <c r="U49" s="13" t="s">
        <v>582</v>
      </c>
      <c r="V49" s="14"/>
    </row>
    <row r="50" spans="1:22" ht="105" x14ac:dyDescent="0.25">
      <c r="A50" s="4">
        <v>3</v>
      </c>
      <c r="B50" s="1">
        <v>3</v>
      </c>
      <c r="C50" s="1" t="s">
        <v>215</v>
      </c>
      <c r="D50" s="4" t="s">
        <v>109</v>
      </c>
      <c r="E50" s="17" t="s">
        <v>151</v>
      </c>
      <c r="F50" s="2" t="s">
        <v>14</v>
      </c>
      <c r="G50" s="10">
        <v>0</v>
      </c>
      <c r="H50" s="10">
        <v>4</v>
      </c>
      <c r="I50" s="10">
        <v>15</v>
      </c>
      <c r="J50" s="10">
        <v>11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  <c r="P50" s="58">
        <v>80</v>
      </c>
      <c r="Q50" s="11"/>
      <c r="R50" s="12">
        <f t="shared" si="0"/>
        <v>110</v>
      </c>
      <c r="S50" s="13" t="s">
        <v>584</v>
      </c>
      <c r="T50" s="13">
        <v>92</v>
      </c>
      <c r="U50" s="13" t="s">
        <v>582</v>
      </c>
      <c r="V50" s="14"/>
    </row>
    <row r="51" spans="1:22" ht="60" x14ac:dyDescent="0.25">
      <c r="A51" s="4">
        <v>4</v>
      </c>
      <c r="B51" s="1">
        <v>1</v>
      </c>
      <c r="C51" s="1" t="s">
        <v>216</v>
      </c>
      <c r="D51" s="9" t="s">
        <v>37</v>
      </c>
      <c r="E51" s="16" t="s">
        <v>38</v>
      </c>
      <c r="F51" s="2" t="s">
        <v>11</v>
      </c>
      <c r="G51" s="10">
        <v>0</v>
      </c>
      <c r="H51" s="10">
        <v>0</v>
      </c>
      <c r="I51" s="10">
        <v>4</v>
      </c>
      <c r="J51" s="10">
        <v>0</v>
      </c>
      <c r="K51" s="10">
        <v>10</v>
      </c>
      <c r="L51" s="10">
        <v>0</v>
      </c>
      <c r="M51" s="10">
        <v>0</v>
      </c>
      <c r="N51" s="10">
        <v>0</v>
      </c>
      <c r="O51" s="10">
        <v>0</v>
      </c>
      <c r="P51" s="58">
        <v>0</v>
      </c>
      <c r="Q51" s="11"/>
      <c r="R51" s="12">
        <f t="shared" si="0"/>
        <v>14</v>
      </c>
      <c r="S51" s="13" t="s">
        <v>585</v>
      </c>
      <c r="T51" s="13">
        <v>6</v>
      </c>
      <c r="U51" s="13" t="s">
        <v>559</v>
      </c>
      <c r="V51" s="14"/>
    </row>
    <row r="52" spans="1:22" ht="60" x14ac:dyDescent="0.25">
      <c r="A52" s="4">
        <v>4</v>
      </c>
      <c r="B52" s="1">
        <v>2</v>
      </c>
      <c r="C52" s="1" t="s">
        <v>217</v>
      </c>
      <c r="D52" s="9" t="s">
        <v>39</v>
      </c>
      <c r="E52" s="16" t="s">
        <v>40</v>
      </c>
      <c r="F52" s="2" t="s">
        <v>14</v>
      </c>
      <c r="G52" s="10">
        <v>0</v>
      </c>
      <c r="H52" s="10">
        <v>3</v>
      </c>
      <c r="I52" s="10">
        <v>2</v>
      </c>
      <c r="J52" s="10">
        <v>0</v>
      </c>
      <c r="K52" s="10">
        <v>15</v>
      </c>
      <c r="L52" s="10">
        <v>1</v>
      </c>
      <c r="M52" s="10">
        <v>0</v>
      </c>
      <c r="N52" s="10">
        <v>0</v>
      </c>
      <c r="O52" s="10">
        <v>0</v>
      </c>
      <c r="P52" s="58">
        <v>0</v>
      </c>
      <c r="Q52" s="11"/>
      <c r="R52" s="12">
        <f t="shared" si="0"/>
        <v>21</v>
      </c>
      <c r="S52" s="13" t="s">
        <v>558</v>
      </c>
      <c r="T52" s="13">
        <v>4</v>
      </c>
      <c r="U52" s="13" t="s">
        <v>559</v>
      </c>
      <c r="V52" s="14"/>
    </row>
    <row r="53" spans="1:22" ht="60" x14ac:dyDescent="0.25">
      <c r="A53" s="4">
        <v>4</v>
      </c>
      <c r="B53" s="1">
        <v>3</v>
      </c>
      <c r="C53" s="1" t="s">
        <v>218</v>
      </c>
      <c r="D53" s="9" t="s">
        <v>63</v>
      </c>
      <c r="E53" s="16" t="s">
        <v>64</v>
      </c>
      <c r="F53" s="2" t="s">
        <v>14</v>
      </c>
      <c r="G53" s="10">
        <v>0</v>
      </c>
      <c r="H53" s="10">
        <v>0</v>
      </c>
      <c r="I53" s="10">
        <v>6</v>
      </c>
      <c r="J53" s="10">
        <v>0</v>
      </c>
      <c r="K53" s="10">
        <v>30</v>
      </c>
      <c r="L53" s="10">
        <v>3</v>
      </c>
      <c r="M53" s="10">
        <v>0</v>
      </c>
      <c r="N53" s="10">
        <v>0</v>
      </c>
      <c r="O53" s="10">
        <v>0</v>
      </c>
      <c r="P53" s="58">
        <v>20</v>
      </c>
      <c r="Q53" s="11"/>
      <c r="R53" s="12">
        <f t="shared" si="0"/>
        <v>59</v>
      </c>
      <c r="S53" s="13" t="s">
        <v>586</v>
      </c>
      <c r="T53" s="13">
        <v>15</v>
      </c>
      <c r="U53" s="13" t="s">
        <v>564</v>
      </c>
      <c r="V53" s="14"/>
    </row>
    <row r="54" spans="1:22" ht="165" x14ac:dyDescent="0.25">
      <c r="A54" s="4">
        <v>5</v>
      </c>
      <c r="B54" s="1">
        <v>1</v>
      </c>
      <c r="C54" s="1" t="s">
        <v>219</v>
      </c>
      <c r="D54" s="9" t="s">
        <v>108</v>
      </c>
      <c r="E54" s="16" t="s">
        <v>152</v>
      </c>
      <c r="F54" s="2" t="s">
        <v>8</v>
      </c>
      <c r="G54" s="10">
        <v>37</v>
      </c>
      <c r="H54" s="10">
        <v>30</v>
      </c>
      <c r="I54" s="10">
        <v>120</v>
      </c>
      <c r="J54" s="10">
        <v>0</v>
      </c>
      <c r="K54" s="10">
        <v>0</v>
      </c>
      <c r="L54" s="10">
        <v>13</v>
      </c>
      <c r="M54" s="10">
        <v>0</v>
      </c>
      <c r="N54" s="10">
        <v>0</v>
      </c>
      <c r="O54" s="10">
        <v>0</v>
      </c>
      <c r="P54" s="58">
        <v>30</v>
      </c>
      <c r="Q54" s="11"/>
      <c r="R54" s="12">
        <f t="shared" si="0"/>
        <v>230</v>
      </c>
      <c r="S54" s="13" t="s">
        <v>561</v>
      </c>
      <c r="T54" s="13">
        <v>0</v>
      </c>
      <c r="U54" s="13" t="s">
        <v>241</v>
      </c>
      <c r="V54" s="14"/>
    </row>
    <row r="55" spans="1:22" ht="195" x14ac:dyDescent="0.25">
      <c r="A55" s="4">
        <v>5</v>
      </c>
      <c r="B55" s="1">
        <v>2</v>
      </c>
      <c r="C55" s="1" t="s">
        <v>220</v>
      </c>
      <c r="D55" s="9" t="s">
        <v>90</v>
      </c>
      <c r="E55" s="16" t="s">
        <v>153</v>
      </c>
      <c r="F55" s="2" t="s">
        <v>29</v>
      </c>
      <c r="G55" s="10">
        <v>0</v>
      </c>
      <c r="H55" s="10">
        <v>34</v>
      </c>
      <c r="I55" s="10">
        <v>175</v>
      </c>
      <c r="J55" s="10">
        <v>0</v>
      </c>
      <c r="K55" s="10">
        <v>720</v>
      </c>
      <c r="L55" s="10">
        <v>2</v>
      </c>
      <c r="M55" s="10">
        <v>0</v>
      </c>
      <c r="N55" s="10">
        <v>0</v>
      </c>
      <c r="O55" s="10">
        <v>0</v>
      </c>
      <c r="P55" s="58">
        <v>250</v>
      </c>
      <c r="Q55" s="11"/>
      <c r="R55" s="12">
        <f t="shared" si="0"/>
        <v>1181</v>
      </c>
      <c r="S55" s="13" t="s">
        <v>587</v>
      </c>
      <c r="T55" s="13">
        <v>419</v>
      </c>
      <c r="U55" s="13" t="s">
        <v>564</v>
      </c>
      <c r="V55" s="14"/>
    </row>
    <row r="56" spans="1:22" ht="165" x14ac:dyDescent="0.25">
      <c r="A56" s="4">
        <v>5</v>
      </c>
      <c r="B56" s="1">
        <v>3</v>
      </c>
      <c r="C56" s="1" t="s">
        <v>221</v>
      </c>
      <c r="D56" s="9" t="s">
        <v>91</v>
      </c>
      <c r="E56" s="16" t="s">
        <v>154</v>
      </c>
      <c r="F56" s="2" t="s">
        <v>8</v>
      </c>
      <c r="G56" s="10">
        <v>0</v>
      </c>
      <c r="H56" s="10">
        <v>0</v>
      </c>
      <c r="I56" s="10">
        <v>72</v>
      </c>
      <c r="J56" s="10">
        <v>120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58">
        <v>0</v>
      </c>
      <c r="Q56" s="11"/>
      <c r="R56" s="12">
        <f t="shared" si="0"/>
        <v>192</v>
      </c>
      <c r="S56" s="13" t="s">
        <v>588</v>
      </c>
      <c r="T56" s="13">
        <v>19</v>
      </c>
      <c r="U56" s="13" t="s">
        <v>559</v>
      </c>
      <c r="V56" s="14"/>
    </row>
    <row r="57" spans="1:22" ht="60" x14ac:dyDescent="0.25">
      <c r="A57" s="4">
        <v>6</v>
      </c>
      <c r="B57" s="1">
        <v>1</v>
      </c>
      <c r="C57" s="1" t="s">
        <v>222</v>
      </c>
      <c r="D57" s="9" t="s">
        <v>89</v>
      </c>
      <c r="E57" s="16" t="s">
        <v>47</v>
      </c>
      <c r="F57" s="2" t="s">
        <v>14</v>
      </c>
      <c r="G57" s="10">
        <v>0</v>
      </c>
      <c r="H57" s="10">
        <v>130</v>
      </c>
      <c r="I57" s="10">
        <v>123</v>
      </c>
      <c r="J57" s="10">
        <v>858</v>
      </c>
      <c r="K57" s="10">
        <v>0</v>
      </c>
      <c r="L57" s="10">
        <v>20</v>
      </c>
      <c r="M57" s="10">
        <v>88</v>
      </c>
      <c r="N57" s="10">
        <v>0</v>
      </c>
      <c r="O57" s="10">
        <v>0</v>
      </c>
      <c r="P57" s="58">
        <v>0</v>
      </c>
      <c r="Q57" s="11"/>
      <c r="R57" s="12">
        <f t="shared" si="0"/>
        <v>1219</v>
      </c>
      <c r="S57" s="13" t="s">
        <v>561</v>
      </c>
      <c r="T57" s="13">
        <v>0</v>
      </c>
      <c r="U57" s="13" t="s">
        <v>589</v>
      </c>
      <c r="V57" s="14"/>
    </row>
    <row r="58" spans="1:22" ht="60" x14ac:dyDescent="0.25">
      <c r="A58" s="4">
        <v>6</v>
      </c>
      <c r="B58" s="1">
        <v>2</v>
      </c>
      <c r="C58" s="1" t="s">
        <v>223</v>
      </c>
      <c r="D58" s="9" t="s">
        <v>88</v>
      </c>
      <c r="E58" s="16" t="s">
        <v>48</v>
      </c>
      <c r="F58" s="2" t="s">
        <v>27</v>
      </c>
      <c r="G58" s="10">
        <v>0</v>
      </c>
      <c r="H58" s="10">
        <v>56</v>
      </c>
      <c r="I58" s="10">
        <v>60</v>
      </c>
      <c r="J58" s="10">
        <v>1</v>
      </c>
      <c r="K58" s="10">
        <v>0</v>
      </c>
      <c r="L58" s="10">
        <v>20</v>
      </c>
      <c r="M58" s="10">
        <v>0</v>
      </c>
      <c r="N58" s="10">
        <v>0</v>
      </c>
      <c r="O58" s="10">
        <v>0</v>
      </c>
      <c r="P58" s="58">
        <v>0</v>
      </c>
      <c r="Q58" s="11"/>
      <c r="R58" s="12">
        <f t="shared" si="0"/>
        <v>137</v>
      </c>
      <c r="S58" s="13" t="s">
        <v>561</v>
      </c>
      <c r="T58" s="13">
        <v>0</v>
      </c>
      <c r="U58" s="13" t="s">
        <v>590</v>
      </c>
      <c r="V58" s="14"/>
    </row>
    <row r="59" spans="1:22" ht="75" x14ac:dyDescent="0.25">
      <c r="A59" s="4">
        <v>6</v>
      </c>
      <c r="B59" s="1">
        <v>3</v>
      </c>
      <c r="C59" s="1" t="s">
        <v>224</v>
      </c>
      <c r="D59" s="9" t="s">
        <v>96</v>
      </c>
      <c r="E59" s="16" t="s">
        <v>155</v>
      </c>
      <c r="F59" s="2" t="s">
        <v>27</v>
      </c>
      <c r="G59" s="10">
        <v>0</v>
      </c>
      <c r="H59" s="10">
        <v>262</v>
      </c>
      <c r="I59" s="10">
        <v>282</v>
      </c>
      <c r="J59" s="10">
        <v>0</v>
      </c>
      <c r="K59" s="10">
        <v>2189</v>
      </c>
      <c r="L59" s="10">
        <v>12</v>
      </c>
      <c r="M59" s="10">
        <v>44</v>
      </c>
      <c r="N59" s="10">
        <v>0</v>
      </c>
      <c r="O59" s="10">
        <v>0</v>
      </c>
      <c r="P59" s="58">
        <v>0</v>
      </c>
      <c r="Q59" s="11"/>
      <c r="R59" s="12">
        <f t="shared" si="0"/>
        <v>2789</v>
      </c>
      <c r="S59" s="13" t="s">
        <v>561</v>
      </c>
      <c r="T59" s="13">
        <v>0</v>
      </c>
      <c r="U59" s="13" t="s">
        <v>591</v>
      </c>
      <c r="V59" s="14"/>
    </row>
    <row r="60" spans="1:22" ht="60" x14ac:dyDescent="0.25">
      <c r="A60" s="4">
        <v>6</v>
      </c>
      <c r="B60" s="1">
        <v>4</v>
      </c>
      <c r="C60" s="1" t="s">
        <v>225</v>
      </c>
      <c r="D60" s="9" t="s">
        <v>56</v>
      </c>
      <c r="E60" s="16" t="s">
        <v>121</v>
      </c>
      <c r="F60" s="2" t="s">
        <v>27</v>
      </c>
      <c r="G60" s="10">
        <v>0</v>
      </c>
      <c r="H60" s="10">
        <v>5</v>
      </c>
      <c r="I60" s="10">
        <v>100</v>
      </c>
      <c r="J60" s="10">
        <v>0</v>
      </c>
      <c r="K60" s="10">
        <v>0</v>
      </c>
      <c r="L60" s="10">
        <v>0</v>
      </c>
      <c r="M60" s="10">
        <v>0</v>
      </c>
      <c r="N60" s="10">
        <v>0</v>
      </c>
      <c r="O60" s="10">
        <v>0</v>
      </c>
      <c r="P60" s="58">
        <v>0</v>
      </c>
      <c r="Q60" s="11"/>
      <c r="R60" s="12">
        <f t="shared" si="0"/>
        <v>105</v>
      </c>
      <c r="S60" s="13" t="s">
        <v>580</v>
      </c>
      <c r="T60" s="13">
        <v>1</v>
      </c>
      <c r="U60" s="13" t="s">
        <v>592</v>
      </c>
      <c r="V60" s="14"/>
    </row>
    <row r="61" spans="1:22" ht="60" x14ac:dyDescent="0.25">
      <c r="A61" s="4">
        <v>6</v>
      </c>
      <c r="B61" s="1">
        <v>5</v>
      </c>
      <c r="C61" s="1" t="s">
        <v>226</v>
      </c>
      <c r="D61" s="9" t="s">
        <v>97</v>
      </c>
      <c r="E61" s="16" t="s">
        <v>57</v>
      </c>
      <c r="F61" s="2" t="s">
        <v>58</v>
      </c>
      <c r="G61" s="10">
        <v>0</v>
      </c>
      <c r="H61" s="10">
        <v>0</v>
      </c>
      <c r="I61" s="10">
        <v>37</v>
      </c>
      <c r="J61" s="10">
        <v>6</v>
      </c>
      <c r="K61" s="10">
        <v>72</v>
      </c>
      <c r="L61" s="10">
        <v>7</v>
      </c>
      <c r="M61" s="10">
        <v>0</v>
      </c>
      <c r="N61" s="10">
        <v>0</v>
      </c>
      <c r="O61" s="10">
        <v>0</v>
      </c>
      <c r="P61" s="58">
        <v>0</v>
      </c>
      <c r="Q61" s="11"/>
      <c r="R61" s="12">
        <f t="shared" si="0"/>
        <v>122</v>
      </c>
      <c r="S61" s="13" t="s">
        <v>561</v>
      </c>
      <c r="T61" s="13">
        <v>0</v>
      </c>
      <c r="U61" s="13" t="s">
        <v>593</v>
      </c>
      <c r="V61" s="14"/>
    </row>
    <row r="62" spans="1:22" ht="135" x14ac:dyDescent="0.25">
      <c r="A62" s="4">
        <v>7</v>
      </c>
      <c r="B62" s="1">
        <v>1</v>
      </c>
      <c r="C62" s="1" t="s">
        <v>227</v>
      </c>
      <c r="D62" s="9" t="s">
        <v>99</v>
      </c>
      <c r="E62" s="16" t="s">
        <v>157</v>
      </c>
      <c r="F62" s="2" t="s">
        <v>14</v>
      </c>
      <c r="G62" s="10">
        <v>0</v>
      </c>
      <c r="H62" s="10">
        <v>2</v>
      </c>
      <c r="I62" s="10">
        <v>9</v>
      </c>
      <c r="J62" s="10">
        <v>0</v>
      </c>
      <c r="K62" s="10">
        <v>70</v>
      </c>
      <c r="L62" s="10">
        <v>0</v>
      </c>
      <c r="M62" s="10">
        <v>0</v>
      </c>
      <c r="N62" s="10">
        <v>0</v>
      </c>
      <c r="O62" s="10">
        <v>0</v>
      </c>
      <c r="P62" s="58">
        <v>0</v>
      </c>
      <c r="Q62" s="11"/>
      <c r="R62" s="12">
        <f t="shared" si="0"/>
        <v>81</v>
      </c>
      <c r="S62" s="13" t="s">
        <v>594</v>
      </c>
      <c r="T62" s="13">
        <v>5</v>
      </c>
      <c r="U62" s="13" t="s">
        <v>595</v>
      </c>
      <c r="V62" s="14"/>
    </row>
    <row r="63" spans="1:22" ht="60" x14ac:dyDescent="0.25">
      <c r="A63" s="4">
        <v>7</v>
      </c>
      <c r="B63" s="1">
        <v>2</v>
      </c>
      <c r="C63" s="1" t="s">
        <v>228</v>
      </c>
      <c r="D63" s="9" t="s">
        <v>67</v>
      </c>
      <c r="E63" s="16" t="s">
        <v>158</v>
      </c>
      <c r="F63" s="2" t="s">
        <v>11</v>
      </c>
      <c r="G63" s="10">
        <v>0</v>
      </c>
      <c r="H63" s="10">
        <v>3</v>
      </c>
      <c r="I63" s="10">
        <v>17</v>
      </c>
      <c r="J63" s="10">
        <v>0</v>
      </c>
      <c r="K63" s="10">
        <v>30</v>
      </c>
      <c r="L63" s="10">
        <v>0</v>
      </c>
      <c r="M63" s="10">
        <v>0</v>
      </c>
      <c r="N63" s="10">
        <v>0</v>
      </c>
      <c r="O63" s="10">
        <v>0</v>
      </c>
      <c r="P63" s="58">
        <v>0</v>
      </c>
      <c r="Q63" s="11"/>
      <c r="R63" s="12">
        <f t="shared" si="0"/>
        <v>50</v>
      </c>
      <c r="S63" s="13" t="s">
        <v>578</v>
      </c>
      <c r="T63" s="13">
        <v>9</v>
      </c>
      <c r="U63" s="13" t="s">
        <v>596</v>
      </c>
      <c r="V63" s="14"/>
    </row>
    <row r="64" spans="1:22" ht="60" x14ac:dyDescent="0.25">
      <c r="A64" s="4">
        <v>7</v>
      </c>
      <c r="B64" s="1">
        <v>3</v>
      </c>
      <c r="C64" s="1" t="s">
        <v>229</v>
      </c>
      <c r="D64" s="9" t="s">
        <v>100</v>
      </c>
      <c r="E64" s="16" t="s">
        <v>159</v>
      </c>
      <c r="F64" s="2" t="s">
        <v>14</v>
      </c>
      <c r="G64" s="10">
        <v>0</v>
      </c>
      <c r="H64" s="10">
        <v>9</v>
      </c>
      <c r="I64" s="10">
        <v>29</v>
      </c>
      <c r="J64" s="10">
        <v>0</v>
      </c>
      <c r="K64" s="10">
        <v>22</v>
      </c>
      <c r="L64" s="10">
        <v>0</v>
      </c>
      <c r="M64" s="10">
        <v>0</v>
      </c>
      <c r="N64" s="10">
        <v>0</v>
      </c>
      <c r="O64" s="10">
        <v>0</v>
      </c>
      <c r="P64" s="58">
        <v>0</v>
      </c>
      <c r="Q64" s="11"/>
      <c r="R64" s="12">
        <f t="shared" si="0"/>
        <v>60</v>
      </c>
      <c r="S64" s="13" t="s">
        <v>585</v>
      </c>
      <c r="T64" s="13">
        <v>6</v>
      </c>
      <c r="U64" s="13" t="s">
        <v>597</v>
      </c>
      <c r="V64" s="14"/>
    </row>
    <row r="65" spans="1:22" ht="60" x14ac:dyDescent="0.25">
      <c r="A65" s="4">
        <v>7</v>
      </c>
      <c r="B65" s="1">
        <v>4</v>
      </c>
      <c r="C65" s="1" t="s">
        <v>230</v>
      </c>
      <c r="D65" s="9" t="s">
        <v>127</v>
      </c>
      <c r="E65" s="16" t="s">
        <v>156</v>
      </c>
      <c r="F65" s="2" t="s">
        <v>11</v>
      </c>
      <c r="G65" s="10">
        <v>0</v>
      </c>
      <c r="H65" s="10">
        <v>7</v>
      </c>
      <c r="I65" s="10">
        <v>4</v>
      </c>
      <c r="J65" s="10">
        <v>0</v>
      </c>
      <c r="K65" s="10">
        <v>180</v>
      </c>
      <c r="L65" s="10">
        <v>0</v>
      </c>
      <c r="M65" s="10">
        <v>0</v>
      </c>
      <c r="N65" s="10">
        <v>0</v>
      </c>
      <c r="O65" s="10">
        <v>0</v>
      </c>
      <c r="P65" s="58">
        <v>0</v>
      </c>
      <c r="Q65" s="11"/>
      <c r="R65" s="12">
        <f t="shared" si="0"/>
        <v>191</v>
      </c>
      <c r="S65" s="13" t="s">
        <v>561</v>
      </c>
      <c r="T65" s="13">
        <v>0</v>
      </c>
      <c r="U65" s="13" t="s">
        <v>598</v>
      </c>
      <c r="V65" s="14"/>
    </row>
    <row r="66" spans="1:22" ht="60" x14ac:dyDescent="0.25">
      <c r="A66" s="4">
        <v>7</v>
      </c>
      <c r="B66" s="1">
        <v>5</v>
      </c>
      <c r="C66" s="1" t="s">
        <v>231</v>
      </c>
      <c r="D66" s="9" t="s">
        <v>104</v>
      </c>
      <c r="E66" s="16" t="s">
        <v>72</v>
      </c>
      <c r="F66" s="2" t="s">
        <v>14</v>
      </c>
      <c r="G66" s="10">
        <v>0</v>
      </c>
      <c r="H66" s="10">
        <v>0</v>
      </c>
      <c r="I66" s="10">
        <v>9</v>
      </c>
      <c r="J66" s="10">
        <v>0</v>
      </c>
      <c r="K66" s="10">
        <v>40</v>
      </c>
      <c r="L66" s="10">
        <v>0</v>
      </c>
      <c r="M66" s="10">
        <v>0</v>
      </c>
      <c r="N66" s="10">
        <v>0</v>
      </c>
      <c r="O66" s="10">
        <v>0</v>
      </c>
      <c r="P66" s="58">
        <v>0</v>
      </c>
      <c r="Q66" s="11"/>
      <c r="R66" s="12">
        <f t="shared" si="0"/>
        <v>49</v>
      </c>
      <c r="S66" s="13" t="s">
        <v>599</v>
      </c>
      <c r="T66" s="13">
        <v>14</v>
      </c>
      <c r="U66" s="13" t="s">
        <v>600</v>
      </c>
      <c r="V66" s="14"/>
    </row>
    <row r="67" spans="1:22" ht="60" x14ac:dyDescent="0.25">
      <c r="A67" s="4">
        <v>7</v>
      </c>
      <c r="B67" s="1">
        <v>6</v>
      </c>
      <c r="C67" s="1" t="s">
        <v>232</v>
      </c>
      <c r="D67" s="9" t="s">
        <v>73</v>
      </c>
      <c r="E67" s="16" t="s">
        <v>74</v>
      </c>
      <c r="F67" s="2" t="s">
        <v>14</v>
      </c>
      <c r="G67" s="10">
        <v>0</v>
      </c>
      <c r="H67" s="10">
        <v>9</v>
      </c>
      <c r="I67" s="10">
        <v>11</v>
      </c>
      <c r="J67" s="10">
        <v>0</v>
      </c>
      <c r="K67" s="10">
        <v>64</v>
      </c>
      <c r="L67" s="10">
        <v>0</v>
      </c>
      <c r="M67" s="10">
        <v>0</v>
      </c>
      <c r="N67" s="10">
        <v>0</v>
      </c>
      <c r="O67" s="10">
        <v>0</v>
      </c>
      <c r="P67" s="58">
        <v>0</v>
      </c>
      <c r="Q67" s="11"/>
      <c r="R67" s="12">
        <f t="shared" ref="R67:R77" si="1">SUM(G67:Q67)</f>
        <v>84</v>
      </c>
      <c r="S67" s="13" t="s">
        <v>601</v>
      </c>
      <c r="T67" s="13">
        <v>33</v>
      </c>
      <c r="U67" s="13" t="s">
        <v>602</v>
      </c>
      <c r="V67" s="14"/>
    </row>
    <row r="68" spans="1:22" ht="60" x14ac:dyDescent="0.25">
      <c r="A68" s="4">
        <v>7</v>
      </c>
      <c r="B68" s="1">
        <v>7</v>
      </c>
      <c r="C68" s="1" t="s">
        <v>233</v>
      </c>
      <c r="D68" s="9" t="s">
        <v>105</v>
      </c>
      <c r="E68" s="16" t="s">
        <v>75</v>
      </c>
      <c r="F68" s="2" t="s">
        <v>11</v>
      </c>
      <c r="G68" s="10">
        <v>0</v>
      </c>
      <c r="H68" s="10">
        <v>0</v>
      </c>
      <c r="I68" s="10">
        <v>25</v>
      </c>
      <c r="J68" s="10">
        <v>0</v>
      </c>
      <c r="K68" s="10">
        <v>3</v>
      </c>
      <c r="L68" s="10">
        <v>0</v>
      </c>
      <c r="M68" s="10">
        <v>0</v>
      </c>
      <c r="N68" s="10">
        <v>0</v>
      </c>
      <c r="O68" s="10">
        <v>0</v>
      </c>
      <c r="P68" s="58">
        <v>0</v>
      </c>
      <c r="Q68" s="11"/>
      <c r="R68" s="12">
        <f t="shared" si="1"/>
        <v>28</v>
      </c>
      <c r="S68" s="13" t="s">
        <v>576</v>
      </c>
      <c r="T68" s="13">
        <v>3</v>
      </c>
      <c r="U68" s="13" t="s">
        <v>603</v>
      </c>
      <c r="V68" s="14"/>
    </row>
    <row r="69" spans="1:22" ht="60" x14ac:dyDescent="0.25">
      <c r="A69" s="4">
        <v>7</v>
      </c>
      <c r="B69" s="1">
        <v>8</v>
      </c>
      <c r="C69" s="1" t="s">
        <v>234</v>
      </c>
      <c r="D69" s="9" t="s">
        <v>106</v>
      </c>
      <c r="E69" s="16" t="s">
        <v>76</v>
      </c>
      <c r="F69" s="2" t="s">
        <v>11</v>
      </c>
      <c r="G69" s="10">
        <v>0</v>
      </c>
      <c r="H69" s="10">
        <v>11</v>
      </c>
      <c r="I69" s="10">
        <v>45</v>
      </c>
      <c r="J69" s="10">
        <v>0</v>
      </c>
      <c r="K69" s="10">
        <v>494</v>
      </c>
      <c r="L69" s="10">
        <v>0</v>
      </c>
      <c r="M69" s="10">
        <v>52</v>
      </c>
      <c r="N69" s="10">
        <v>0</v>
      </c>
      <c r="O69" s="10">
        <v>0</v>
      </c>
      <c r="P69" s="58">
        <v>0</v>
      </c>
      <c r="Q69" s="11"/>
      <c r="R69" s="12">
        <f t="shared" si="1"/>
        <v>602</v>
      </c>
      <c r="S69" s="13" t="s">
        <v>604</v>
      </c>
      <c r="T69" s="13">
        <v>117</v>
      </c>
      <c r="U69" s="13" t="s">
        <v>605</v>
      </c>
      <c r="V69" s="14"/>
    </row>
    <row r="70" spans="1:22" ht="90" x14ac:dyDescent="0.25">
      <c r="A70" s="4">
        <v>8</v>
      </c>
      <c r="B70" s="1">
        <v>1</v>
      </c>
      <c r="C70" s="1" t="s">
        <v>235</v>
      </c>
      <c r="D70" s="9" t="s">
        <v>136</v>
      </c>
      <c r="E70" s="16" t="s">
        <v>139</v>
      </c>
      <c r="F70" s="2" t="s">
        <v>140</v>
      </c>
      <c r="G70" s="10">
        <v>0</v>
      </c>
      <c r="H70" s="10">
        <v>0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2">
        <v>10</v>
      </c>
      <c r="O70" s="10">
        <v>2</v>
      </c>
      <c r="P70" s="58">
        <v>0</v>
      </c>
      <c r="Q70" s="11"/>
      <c r="R70" s="12">
        <f t="shared" si="1"/>
        <v>12</v>
      </c>
      <c r="S70" s="13" t="s">
        <v>580</v>
      </c>
      <c r="T70" s="13">
        <v>1</v>
      </c>
      <c r="U70" s="13" t="s">
        <v>606</v>
      </c>
      <c r="V70" s="18" t="s">
        <v>141</v>
      </c>
    </row>
    <row r="71" spans="1:22" ht="60" x14ac:dyDescent="0.25">
      <c r="A71" s="4">
        <v>8</v>
      </c>
      <c r="B71" s="1">
        <v>2</v>
      </c>
      <c r="C71" s="1" t="s">
        <v>236</v>
      </c>
      <c r="D71" s="9" t="s">
        <v>137</v>
      </c>
      <c r="E71" s="16" t="s">
        <v>164</v>
      </c>
      <c r="F71" s="2" t="s">
        <v>140</v>
      </c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10">
        <v>0</v>
      </c>
      <c r="M71" s="10">
        <v>0</v>
      </c>
      <c r="N71" s="2">
        <v>50</v>
      </c>
      <c r="O71" s="10">
        <v>30</v>
      </c>
      <c r="P71" s="58">
        <v>0</v>
      </c>
      <c r="Q71" s="11"/>
      <c r="R71" s="12">
        <f t="shared" si="1"/>
        <v>80</v>
      </c>
      <c r="S71" s="13" t="s">
        <v>561</v>
      </c>
      <c r="T71" s="13">
        <v>0</v>
      </c>
      <c r="U71" s="13" t="s">
        <v>607</v>
      </c>
      <c r="V71" s="18" t="s">
        <v>141</v>
      </c>
    </row>
    <row r="72" spans="1:22" ht="60" x14ac:dyDescent="0.25">
      <c r="A72" s="4">
        <v>8</v>
      </c>
      <c r="B72" s="1">
        <v>3</v>
      </c>
      <c r="C72" s="1" t="s">
        <v>237</v>
      </c>
      <c r="D72" s="9" t="s">
        <v>138</v>
      </c>
      <c r="E72" s="16" t="s">
        <v>163</v>
      </c>
      <c r="F72" s="2" t="s">
        <v>140</v>
      </c>
      <c r="G72" s="10">
        <v>0</v>
      </c>
      <c r="H72" s="10">
        <v>0</v>
      </c>
      <c r="I72" s="10">
        <v>0</v>
      </c>
      <c r="J72" s="10">
        <v>0</v>
      </c>
      <c r="K72" s="10">
        <v>0</v>
      </c>
      <c r="L72" s="10">
        <v>0</v>
      </c>
      <c r="M72" s="10">
        <v>0</v>
      </c>
      <c r="N72" s="2">
        <v>200</v>
      </c>
      <c r="O72" s="10">
        <v>34</v>
      </c>
      <c r="P72" s="58">
        <v>200</v>
      </c>
      <c r="Q72" s="11"/>
      <c r="R72" s="12">
        <f t="shared" si="1"/>
        <v>434</v>
      </c>
      <c r="S72" s="13" t="s">
        <v>561</v>
      </c>
      <c r="T72" s="13">
        <v>0</v>
      </c>
      <c r="U72" s="13" t="s">
        <v>564</v>
      </c>
      <c r="V72" s="18" t="s">
        <v>141</v>
      </c>
    </row>
    <row r="73" spans="1:22" ht="105" x14ac:dyDescent="0.25">
      <c r="A73" s="4">
        <v>9</v>
      </c>
      <c r="B73" s="1">
        <v>1</v>
      </c>
      <c r="C73" s="1" t="s">
        <v>238</v>
      </c>
      <c r="D73" s="9" t="s">
        <v>128</v>
      </c>
      <c r="E73" s="16" t="s">
        <v>160</v>
      </c>
      <c r="F73" s="2" t="s">
        <v>11</v>
      </c>
      <c r="G73" s="10">
        <v>0</v>
      </c>
      <c r="H73" s="10">
        <v>0</v>
      </c>
      <c r="I73" s="10">
        <v>0</v>
      </c>
      <c r="J73" s="10">
        <v>0</v>
      </c>
      <c r="K73" s="10">
        <v>120</v>
      </c>
      <c r="L73" s="10">
        <v>0</v>
      </c>
      <c r="M73" s="10">
        <v>0</v>
      </c>
      <c r="N73" s="10">
        <v>0</v>
      </c>
      <c r="O73" s="10">
        <v>0</v>
      </c>
      <c r="P73" s="58">
        <v>0</v>
      </c>
      <c r="Q73" s="11"/>
      <c r="R73" s="12">
        <f t="shared" si="1"/>
        <v>120</v>
      </c>
      <c r="S73" s="13" t="s">
        <v>561</v>
      </c>
      <c r="T73" s="13">
        <v>0</v>
      </c>
      <c r="U73" s="13" t="s">
        <v>608</v>
      </c>
      <c r="V73" s="14"/>
    </row>
    <row r="74" spans="1:22" ht="90" x14ac:dyDescent="0.25">
      <c r="A74" s="4">
        <v>9</v>
      </c>
      <c r="B74" s="1">
        <v>2</v>
      </c>
      <c r="C74" s="1" t="s">
        <v>240</v>
      </c>
      <c r="D74" s="9" t="s">
        <v>130</v>
      </c>
      <c r="E74" s="16" t="s">
        <v>161</v>
      </c>
      <c r="F74" s="2" t="s">
        <v>11</v>
      </c>
      <c r="G74" s="10">
        <v>0</v>
      </c>
      <c r="H74" s="10">
        <v>0</v>
      </c>
      <c r="I74" s="10">
        <v>0</v>
      </c>
      <c r="J74" s="10">
        <v>0</v>
      </c>
      <c r="K74" s="10">
        <v>420</v>
      </c>
      <c r="L74" s="10">
        <v>0</v>
      </c>
      <c r="M74" s="10">
        <v>0</v>
      </c>
      <c r="N74" s="10">
        <v>0</v>
      </c>
      <c r="O74" s="10">
        <v>0</v>
      </c>
      <c r="P74" s="58">
        <v>0</v>
      </c>
      <c r="Q74" s="11"/>
      <c r="R74" s="12">
        <f t="shared" si="1"/>
        <v>420</v>
      </c>
      <c r="S74" s="13" t="s">
        <v>561</v>
      </c>
      <c r="T74" s="13">
        <v>0</v>
      </c>
      <c r="U74" s="13" t="s">
        <v>609</v>
      </c>
      <c r="V74" s="14"/>
    </row>
    <row r="75" spans="1:22" ht="75" x14ac:dyDescent="0.25">
      <c r="A75" s="4">
        <v>9</v>
      </c>
      <c r="B75" s="1">
        <v>3</v>
      </c>
      <c r="C75" s="1" t="s">
        <v>239</v>
      </c>
      <c r="D75" s="9" t="s">
        <v>129</v>
      </c>
      <c r="E75" s="16" t="s">
        <v>162</v>
      </c>
      <c r="F75" s="2" t="s">
        <v>11</v>
      </c>
      <c r="G75" s="10">
        <v>0</v>
      </c>
      <c r="H75" s="10">
        <v>0</v>
      </c>
      <c r="I75" s="10">
        <v>0</v>
      </c>
      <c r="J75" s="10">
        <v>0</v>
      </c>
      <c r="K75" s="10">
        <v>840</v>
      </c>
      <c r="L75" s="10">
        <v>0</v>
      </c>
      <c r="M75" s="10">
        <v>0</v>
      </c>
      <c r="N75" s="10">
        <v>0</v>
      </c>
      <c r="O75" s="10">
        <v>0</v>
      </c>
      <c r="P75" s="58">
        <v>0</v>
      </c>
      <c r="Q75" s="11"/>
      <c r="R75" s="12">
        <f t="shared" si="1"/>
        <v>840</v>
      </c>
      <c r="S75" s="13" t="s">
        <v>561</v>
      </c>
      <c r="T75" s="13">
        <v>0</v>
      </c>
      <c r="U75" s="13" t="s">
        <v>610</v>
      </c>
      <c r="V75" s="14"/>
    </row>
    <row r="76" spans="1:22" ht="60" x14ac:dyDescent="0.25">
      <c r="A76" s="59">
        <v>10</v>
      </c>
      <c r="B76" s="60"/>
      <c r="C76" s="20"/>
      <c r="D76" s="34" t="s">
        <v>381</v>
      </c>
      <c r="E76" s="21" t="s">
        <v>382</v>
      </c>
      <c r="F76" s="22" t="s">
        <v>14</v>
      </c>
      <c r="G76" s="10">
        <v>0</v>
      </c>
      <c r="H76" s="10">
        <v>0</v>
      </c>
      <c r="I76" s="10">
        <v>0</v>
      </c>
      <c r="J76" s="10">
        <v>0</v>
      </c>
      <c r="K76" s="10">
        <v>0</v>
      </c>
      <c r="L76" s="10">
        <v>0</v>
      </c>
      <c r="M76" s="10">
        <v>74</v>
      </c>
      <c r="N76" s="10">
        <v>0</v>
      </c>
      <c r="O76" s="10">
        <v>0</v>
      </c>
      <c r="P76" s="43">
        <v>0</v>
      </c>
      <c r="Q76" s="11"/>
      <c r="R76" s="12">
        <f t="shared" si="1"/>
        <v>74</v>
      </c>
      <c r="S76" s="13" t="s">
        <v>561</v>
      </c>
      <c r="T76" s="13">
        <v>0</v>
      </c>
      <c r="U76" s="13" t="s">
        <v>611</v>
      </c>
      <c r="V76" s="14"/>
    </row>
    <row r="77" spans="1:22" ht="75" x14ac:dyDescent="0.25">
      <c r="A77" s="4">
        <v>10</v>
      </c>
      <c r="B77" s="1"/>
      <c r="C77" s="1" t="s">
        <v>402</v>
      </c>
      <c r="D77" s="9" t="s">
        <v>401</v>
      </c>
      <c r="E77" s="16" t="s">
        <v>403</v>
      </c>
      <c r="F77" s="2" t="s">
        <v>14</v>
      </c>
      <c r="G77" s="10"/>
      <c r="H77" s="10"/>
      <c r="I77" s="10"/>
      <c r="J77" s="10"/>
      <c r="K77" s="10"/>
      <c r="L77" s="10"/>
      <c r="M77" s="10"/>
      <c r="N77" s="10"/>
      <c r="O77" s="10"/>
      <c r="P77" s="43">
        <v>500</v>
      </c>
      <c r="Q77" s="11">
        <v>2234</v>
      </c>
      <c r="R77" s="12">
        <f t="shared" si="1"/>
        <v>2734</v>
      </c>
      <c r="S77" s="13" t="s">
        <v>612</v>
      </c>
      <c r="T77" s="13">
        <v>1250</v>
      </c>
      <c r="U77" s="13" t="s">
        <v>564</v>
      </c>
      <c r="V77" s="14"/>
    </row>
    <row r="78" spans="1:22" ht="60" hidden="1" x14ac:dyDescent="0.25">
      <c r="A78" s="19">
        <v>10</v>
      </c>
      <c r="B78" s="20"/>
      <c r="C78" s="20"/>
      <c r="D78" s="34" t="s">
        <v>400</v>
      </c>
      <c r="E78" s="21"/>
      <c r="F78" s="22"/>
      <c r="G78" s="10"/>
      <c r="H78" s="10"/>
      <c r="I78" s="10"/>
      <c r="J78" s="10"/>
      <c r="K78" s="10"/>
      <c r="L78" s="10"/>
      <c r="M78" s="10"/>
      <c r="N78" s="10"/>
      <c r="O78" s="10"/>
      <c r="P78" s="43"/>
      <c r="Q78" s="11"/>
      <c r="R78" s="12"/>
      <c r="S78" s="13" t="e">
        <f>VLOOKUP(C78,[1]Sheet!$A$3:$H$1994,4,0)</f>
        <v>#N/A</v>
      </c>
      <c r="T78" s="13"/>
      <c r="U78" s="13" t="s">
        <v>613</v>
      </c>
      <c r="V78" s="14"/>
    </row>
    <row r="79" spans="1:22" x14ac:dyDescent="0.25">
      <c r="A79" s="35"/>
      <c r="B79" s="35"/>
      <c r="C79" s="35"/>
      <c r="D79" s="35"/>
      <c r="E79"/>
      <c r="F79"/>
      <c r="G79"/>
      <c r="H79"/>
      <c r="I79"/>
      <c r="J79"/>
      <c r="K79"/>
      <c r="L79"/>
      <c r="M79"/>
      <c r="N79"/>
      <c r="O79"/>
      <c r="P79"/>
      <c r="Q79"/>
      <c r="S79"/>
      <c r="T79"/>
      <c r="U79"/>
    </row>
    <row r="80" spans="1:22" s="28" customFormat="1" x14ac:dyDescent="0.25">
      <c r="A80" s="237" t="s">
        <v>144</v>
      </c>
      <c r="B80" s="238"/>
      <c r="C80" s="238"/>
      <c r="D80" s="238"/>
      <c r="E80" s="238"/>
      <c r="F80" s="239"/>
      <c r="G80" s="26">
        <f t="shared" ref="G80:R80" si="2">SUM(G3:G77)</f>
        <v>37</v>
      </c>
      <c r="H80" s="26">
        <f t="shared" si="2"/>
        <v>1787.5</v>
      </c>
      <c r="I80" s="26">
        <f t="shared" si="2"/>
        <v>9055</v>
      </c>
      <c r="J80" s="26">
        <f t="shared" si="2"/>
        <v>2047</v>
      </c>
      <c r="K80" s="26">
        <f t="shared" si="2"/>
        <v>19314</v>
      </c>
      <c r="L80" s="26">
        <f t="shared" si="2"/>
        <v>817</v>
      </c>
      <c r="M80" s="26">
        <f t="shared" si="2"/>
        <v>354</v>
      </c>
      <c r="N80" s="26">
        <f t="shared" si="2"/>
        <v>310</v>
      </c>
      <c r="O80" s="26">
        <f t="shared" si="2"/>
        <v>66</v>
      </c>
      <c r="P80" s="26">
        <f t="shared" si="2"/>
        <v>3070</v>
      </c>
      <c r="Q80" s="26">
        <f t="shared" si="2"/>
        <v>2234</v>
      </c>
      <c r="R80" s="26">
        <f t="shared" si="2"/>
        <v>39091.5</v>
      </c>
      <c r="S80" s="25"/>
      <c r="T80" s="25"/>
      <c r="U80" s="25"/>
      <c r="V80" s="27"/>
    </row>
  </sheetData>
  <autoFilter ref="A2:V77" xr:uid="{4AB9BB4D-2E1C-4BBC-8C35-9866AE3B2125}"/>
  <mergeCells count="2">
    <mergeCell ref="A1:V1"/>
    <mergeCell ref="A80:F80"/>
  </mergeCells>
  <pageMargins left="0.511811024" right="0.511811024" top="0.78740157499999996" bottom="0.78740157499999996" header="0.31496062000000002" footer="0.31496062000000002"/>
  <pageSetup paperSize="9" scale="2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57847-0524-480D-8FB7-A2FC765345BE}">
  <sheetPr filterMode="1">
    <pageSetUpPr fitToPage="1"/>
  </sheetPr>
  <dimension ref="A1:G76"/>
  <sheetViews>
    <sheetView showGridLines="0" zoomScaleNormal="100" zoomScaleSheetLayoutView="80" workbookViewId="0">
      <pane xSplit="5" ySplit="2" topLeftCell="F50" activePane="bottomRight" state="frozen"/>
      <selection pane="topRight" activeCell="F1" sqref="F1"/>
      <selection pane="bottomLeft" activeCell="A4" sqref="A4"/>
      <selection pane="bottomRight" activeCell="G75" sqref="G75"/>
    </sheetView>
  </sheetViews>
  <sheetFormatPr defaultRowHeight="15" x14ac:dyDescent="0.25"/>
  <cols>
    <col min="1" max="2" width="5.85546875" style="29" bestFit="1" customWidth="1"/>
    <col min="3" max="3" width="11" style="29" bestFit="1" customWidth="1"/>
    <col min="4" max="4" width="26.140625" style="29" customWidth="1"/>
    <col min="5" max="5" width="118.5703125" style="29" customWidth="1"/>
    <col min="6" max="6" width="23.7109375" style="29" bestFit="1" customWidth="1"/>
    <col min="7" max="7" width="17.42578125" style="31" customWidth="1"/>
    <col min="8" max="16384" width="9.140625" style="45"/>
  </cols>
  <sheetData>
    <row r="1" spans="1:7" s="42" customFormat="1" ht="21" customHeight="1" x14ac:dyDescent="0.25">
      <c r="A1" s="240" t="s">
        <v>111</v>
      </c>
      <c r="B1" s="240"/>
      <c r="C1" s="240"/>
      <c r="D1" s="240"/>
      <c r="E1" s="240"/>
      <c r="F1" s="240"/>
      <c r="G1" s="240"/>
    </row>
    <row r="2" spans="1:7" s="33" customFormat="1" ht="33" customHeight="1" x14ac:dyDescent="0.25">
      <c r="A2" s="32" t="s">
        <v>1</v>
      </c>
      <c r="B2" s="32" t="s">
        <v>2</v>
      </c>
      <c r="C2" s="32" t="s">
        <v>242</v>
      </c>
      <c r="D2" s="32" t="s">
        <v>3</v>
      </c>
      <c r="E2" s="32" t="s">
        <v>4</v>
      </c>
      <c r="F2" s="32" t="s">
        <v>146</v>
      </c>
      <c r="G2" s="32" t="s">
        <v>169</v>
      </c>
    </row>
    <row r="3" spans="1:7" ht="90" hidden="1" x14ac:dyDescent="0.25">
      <c r="A3" s="4">
        <v>1</v>
      </c>
      <c r="B3" s="4">
        <v>1</v>
      </c>
      <c r="C3" s="4" t="s">
        <v>171</v>
      </c>
      <c r="D3" s="1" t="s">
        <v>77</v>
      </c>
      <c r="E3" s="5" t="s">
        <v>9</v>
      </c>
      <c r="F3" s="9" t="s">
        <v>14</v>
      </c>
      <c r="G3" s="10">
        <f>'[2]Memória de Cálculo'!G3</f>
        <v>0</v>
      </c>
    </row>
    <row r="4" spans="1:7" ht="90" hidden="1" x14ac:dyDescent="0.25">
      <c r="A4" s="4">
        <v>1</v>
      </c>
      <c r="B4" s="4">
        <v>2</v>
      </c>
      <c r="C4" s="4" t="s">
        <v>173</v>
      </c>
      <c r="D4" s="9" t="s">
        <v>78</v>
      </c>
      <c r="E4" s="15" t="s">
        <v>10</v>
      </c>
      <c r="F4" s="9" t="s">
        <v>14</v>
      </c>
      <c r="G4" s="10">
        <f>'[2]Memória de Cálculo'!G4</f>
        <v>246</v>
      </c>
    </row>
    <row r="5" spans="1:7" ht="90" hidden="1" x14ac:dyDescent="0.25">
      <c r="A5" s="4">
        <v>1</v>
      </c>
      <c r="B5" s="1">
        <v>3</v>
      </c>
      <c r="C5" s="1" t="s">
        <v>174</v>
      </c>
      <c r="D5" s="9" t="s">
        <v>83</v>
      </c>
      <c r="E5" s="16" t="s">
        <v>28</v>
      </c>
      <c r="F5" s="2" t="s">
        <v>166</v>
      </c>
      <c r="G5" s="10">
        <f>'[2]Memória de Cálculo'!G5</f>
        <v>0</v>
      </c>
    </row>
    <row r="6" spans="1:7" ht="135" hidden="1" x14ac:dyDescent="0.25">
      <c r="A6" s="4">
        <v>1</v>
      </c>
      <c r="B6" s="1">
        <v>4</v>
      </c>
      <c r="C6" s="1" t="s">
        <v>175</v>
      </c>
      <c r="D6" s="9" t="s">
        <v>84</v>
      </c>
      <c r="E6" s="16" t="s">
        <v>30</v>
      </c>
      <c r="F6" s="2" t="s">
        <v>166</v>
      </c>
      <c r="G6" s="10">
        <f>'[2]Memória de Cálculo'!G6</f>
        <v>0</v>
      </c>
    </row>
    <row r="7" spans="1:7" ht="45" hidden="1" x14ac:dyDescent="0.25">
      <c r="A7" s="4">
        <v>1</v>
      </c>
      <c r="B7" s="1">
        <v>5</v>
      </c>
      <c r="C7" s="1" t="s">
        <v>176</v>
      </c>
      <c r="D7" s="9" t="s">
        <v>85</v>
      </c>
      <c r="E7" s="16" t="s">
        <v>31</v>
      </c>
      <c r="F7" s="9" t="s">
        <v>14</v>
      </c>
      <c r="G7" s="10">
        <f>'[2]Memória de Cálculo'!G7</f>
        <v>0</v>
      </c>
    </row>
    <row r="8" spans="1:7" ht="90" hidden="1" x14ac:dyDescent="0.25">
      <c r="A8" s="4">
        <v>1</v>
      </c>
      <c r="B8" s="1">
        <v>6</v>
      </c>
      <c r="C8" s="1" t="s">
        <v>177</v>
      </c>
      <c r="D8" s="9" t="s">
        <v>32</v>
      </c>
      <c r="E8" s="16" t="s">
        <v>33</v>
      </c>
      <c r="F8" s="2" t="s">
        <v>167</v>
      </c>
      <c r="G8" s="10">
        <f>'[2]Memória de Cálculo'!G8</f>
        <v>0</v>
      </c>
    </row>
    <row r="9" spans="1:7" ht="45" hidden="1" x14ac:dyDescent="0.25">
      <c r="A9" s="4">
        <v>1</v>
      </c>
      <c r="B9" s="1">
        <v>7</v>
      </c>
      <c r="C9" s="1" t="s">
        <v>178</v>
      </c>
      <c r="D9" s="9" t="s">
        <v>86</v>
      </c>
      <c r="E9" s="16" t="s">
        <v>34</v>
      </c>
      <c r="F9" s="2" t="s">
        <v>166</v>
      </c>
      <c r="G9" s="10">
        <f>'[2]Memória de Cálculo'!G9</f>
        <v>0</v>
      </c>
    </row>
    <row r="10" spans="1:7" ht="90" hidden="1" x14ac:dyDescent="0.25">
      <c r="A10" s="4">
        <v>1</v>
      </c>
      <c r="B10" s="1">
        <v>8</v>
      </c>
      <c r="C10" s="1" t="s">
        <v>179</v>
      </c>
      <c r="D10" s="9" t="s">
        <v>49</v>
      </c>
      <c r="E10" s="16" t="s">
        <v>50</v>
      </c>
      <c r="F10" s="2" t="s">
        <v>167</v>
      </c>
      <c r="G10" s="10">
        <f>'[2]Memória de Cálculo'!G10</f>
        <v>0</v>
      </c>
    </row>
    <row r="11" spans="1:7" ht="45" hidden="1" x14ac:dyDescent="0.25">
      <c r="A11" s="4">
        <v>1</v>
      </c>
      <c r="B11" s="1">
        <v>9</v>
      </c>
      <c r="C11" s="1" t="s">
        <v>180</v>
      </c>
      <c r="D11" s="9" t="s">
        <v>107</v>
      </c>
      <c r="E11" s="16" t="s">
        <v>51</v>
      </c>
      <c r="F11" s="2" t="s">
        <v>167</v>
      </c>
      <c r="G11" s="10">
        <f>'[2]Memória de Cálculo'!G11</f>
        <v>0</v>
      </c>
    </row>
    <row r="12" spans="1:7" ht="90" hidden="1" x14ac:dyDescent="0.25">
      <c r="A12" s="4">
        <v>1</v>
      </c>
      <c r="B12" s="1">
        <v>10</v>
      </c>
      <c r="C12" s="1" t="s">
        <v>181</v>
      </c>
      <c r="D12" s="9" t="s">
        <v>92</v>
      </c>
      <c r="E12" s="16" t="s">
        <v>52</v>
      </c>
      <c r="F12" s="2" t="s">
        <v>167</v>
      </c>
      <c r="G12" s="10">
        <f>'[2]Memória de Cálculo'!G12</f>
        <v>0</v>
      </c>
    </row>
    <row r="13" spans="1:7" ht="60" hidden="1" x14ac:dyDescent="0.25">
      <c r="A13" s="4">
        <v>1</v>
      </c>
      <c r="B13" s="1">
        <v>11</v>
      </c>
      <c r="C13" s="1" t="s">
        <v>182</v>
      </c>
      <c r="D13" s="9" t="s">
        <v>59</v>
      </c>
      <c r="E13" s="16" t="s">
        <v>60</v>
      </c>
      <c r="F13" s="9" t="s">
        <v>14</v>
      </c>
      <c r="G13" s="10">
        <f>'[2]Memória de Cálculo'!G13</f>
        <v>0</v>
      </c>
    </row>
    <row r="14" spans="1:7" ht="45" hidden="1" x14ac:dyDescent="0.25">
      <c r="A14" s="4">
        <v>1</v>
      </c>
      <c r="B14" s="1">
        <v>12</v>
      </c>
      <c r="C14" s="1" t="s">
        <v>183</v>
      </c>
      <c r="D14" s="9" t="s">
        <v>61</v>
      </c>
      <c r="E14" s="16" t="s">
        <v>62</v>
      </c>
      <c r="F14" s="9" t="s">
        <v>14</v>
      </c>
      <c r="G14" s="10">
        <f>'[2]Memória de Cálculo'!G14</f>
        <v>402</v>
      </c>
    </row>
    <row r="15" spans="1:7" ht="90" hidden="1" x14ac:dyDescent="0.25">
      <c r="A15" s="4">
        <v>1</v>
      </c>
      <c r="B15" s="1">
        <v>13</v>
      </c>
      <c r="C15" s="1" t="s">
        <v>184</v>
      </c>
      <c r="D15" s="9" t="s">
        <v>98</v>
      </c>
      <c r="E15" s="16" t="s">
        <v>66</v>
      </c>
      <c r="F15" s="9" t="s">
        <v>14</v>
      </c>
      <c r="G15" s="10">
        <f>'[2]Memória de Cálculo'!G15</f>
        <v>1</v>
      </c>
    </row>
    <row r="16" spans="1:7" ht="60" hidden="1" x14ac:dyDescent="0.25">
      <c r="A16" s="4">
        <v>1</v>
      </c>
      <c r="B16" s="1">
        <v>14</v>
      </c>
      <c r="C16" s="1" t="s">
        <v>185</v>
      </c>
      <c r="D16" s="9" t="s">
        <v>101</v>
      </c>
      <c r="E16" s="16" t="s">
        <v>68</v>
      </c>
      <c r="F16" s="2" t="s">
        <v>168</v>
      </c>
      <c r="G16" s="10">
        <f>'[2]Memória de Cálculo'!G16</f>
        <v>0</v>
      </c>
    </row>
    <row r="17" spans="1:7" ht="45" hidden="1" x14ac:dyDescent="0.25">
      <c r="A17" s="4">
        <v>1</v>
      </c>
      <c r="B17" s="1">
        <v>15</v>
      </c>
      <c r="C17" s="1" t="s">
        <v>186</v>
      </c>
      <c r="D17" s="9" t="s">
        <v>102</v>
      </c>
      <c r="E17" s="16" t="s">
        <v>69</v>
      </c>
      <c r="F17" s="2" t="s">
        <v>166</v>
      </c>
      <c r="G17" s="10">
        <f>'[2]Memória de Cálculo'!G17</f>
        <v>49</v>
      </c>
    </row>
    <row r="18" spans="1:7" ht="75" hidden="1" x14ac:dyDescent="0.25">
      <c r="A18" s="4">
        <v>1</v>
      </c>
      <c r="B18" s="1">
        <v>16</v>
      </c>
      <c r="C18" s="1" t="s">
        <v>187</v>
      </c>
      <c r="D18" s="9" t="s">
        <v>70</v>
      </c>
      <c r="E18" s="16" t="s">
        <v>71</v>
      </c>
      <c r="F18" s="9" t="s">
        <v>14</v>
      </c>
      <c r="G18" s="10">
        <f>'[2]Memória de Cálculo'!G18</f>
        <v>25</v>
      </c>
    </row>
    <row r="19" spans="1:7" ht="90" hidden="1" x14ac:dyDescent="0.25">
      <c r="A19" s="4">
        <v>1</v>
      </c>
      <c r="B19" s="1">
        <v>17</v>
      </c>
      <c r="C19" s="1" t="s">
        <v>188</v>
      </c>
      <c r="D19" s="9" t="s">
        <v>103</v>
      </c>
      <c r="E19" s="16" t="s">
        <v>133</v>
      </c>
      <c r="F19" s="9" t="s">
        <v>14</v>
      </c>
      <c r="G19" s="10">
        <f>'[2]Memória de Cálculo'!G19</f>
        <v>0</v>
      </c>
    </row>
    <row r="20" spans="1:7" ht="60" hidden="1" x14ac:dyDescent="0.25">
      <c r="A20" s="4">
        <v>2</v>
      </c>
      <c r="B20" s="4">
        <v>1</v>
      </c>
      <c r="C20" s="4" t="s">
        <v>189</v>
      </c>
      <c r="D20" s="4" t="s">
        <v>12</v>
      </c>
      <c r="E20" s="3" t="s">
        <v>13</v>
      </c>
      <c r="F20" s="9" t="s">
        <v>14</v>
      </c>
      <c r="G20" s="10">
        <f>'[2]Memória de Cálculo'!G20</f>
        <v>0</v>
      </c>
    </row>
    <row r="21" spans="1:7" ht="75" hidden="1" x14ac:dyDescent="0.25">
      <c r="A21" s="4">
        <v>2</v>
      </c>
      <c r="B21" s="4">
        <v>2</v>
      </c>
      <c r="C21" s="4" t="s">
        <v>190</v>
      </c>
      <c r="D21" s="9" t="s">
        <v>15</v>
      </c>
      <c r="E21" s="15" t="s">
        <v>16</v>
      </c>
      <c r="F21" s="9" t="s">
        <v>14</v>
      </c>
      <c r="G21" s="10">
        <f>'[2]Memória de Cálculo'!G21</f>
        <v>0</v>
      </c>
    </row>
    <row r="22" spans="1:7" ht="60" hidden="1" x14ac:dyDescent="0.25">
      <c r="A22" s="4">
        <v>2</v>
      </c>
      <c r="B22" s="4">
        <v>3</v>
      </c>
      <c r="C22" s="4" t="s">
        <v>191</v>
      </c>
      <c r="D22" s="9" t="s">
        <v>17</v>
      </c>
      <c r="E22" s="15" t="s">
        <v>18</v>
      </c>
      <c r="F22" s="9" t="s">
        <v>14</v>
      </c>
      <c r="G22" s="10">
        <f>'[2]Memória de Cálculo'!G22</f>
        <v>0</v>
      </c>
    </row>
    <row r="23" spans="1:7" ht="45" hidden="1" x14ac:dyDescent="0.25">
      <c r="A23" s="4">
        <v>2</v>
      </c>
      <c r="B23" s="4">
        <v>4</v>
      </c>
      <c r="C23" s="4" t="s">
        <v>192</v>
      </c>
      <c r="D23" s="1" t="s">
        <v>79</v>
      </c>
      <c r="E23" s="15" t="s">
        <v>134</v>
      </c>
      <c r="F23" s="9" t="s">
        <v>14</v>
      </c>
      <c r="G23" s="10">
        <f>'[2]Memória de Cálculo'!G23</f>
        <v>0</v>
      </c>
    </row>
    <row r="24" spans="1:7" ht="120" hidden="1" x14ac:dyDescent="0.25">
      <c r="A24" s="4">
        <v>2</v>
      </c>
      <c r="B24" s="4">
        <v>5</v>
      </c>
      <c r="C24" s="4" t="s">
        <v>193</v>
      </c>
      <c r="D24" s="1" t="s">
        <v>19</v>
      </c>
      <c r="E24" s="16" t="s">
        <v>20</v>
      </c>
      <c r="F24" s="9" t="s">
        <v>14</v>
      </c>
      <c r="G24" s="10">
        <f>'[2]Memória de Cálculo'!G24</f>
        <v>0</v>
      </c>
    </row>
    <row r="25" spans="1:7" ht="60" hidden="1" x14ac:dyDescent="0.25">
      <c r="A25" s="4">
        <v>2</v>
      </c>
      <c r="B25" s="4">
        <v>6</v>
      </c>
      <c r="C25" s="4" t="s">
        <v>194</v>
      </c>
      <c r="D25" s="4" t="s">
        <v>80</v>
      </c>
      <c r="E25" s="3" t="s">
        <v>21</v>
      </c>
      <c r="F25" s="9" t="s">
        <v>14</v>
      </c>
      <c r="G25" s="10">
        <f>'[2]Memória de Cálculo'!G25</f>
        <v>238</v>
      </c>
    </row>
    <row r="26" spans="1:7" ht="150" hidden="1" x14ac:dyDescent="0.25">
      <c r="A26" s="4">
        <v>2</v>
      </c>
      <c r="B26" s="4">
        <v>7</v>
      </c>
      <c r="C26" s="4" t="s">
        <v>195</v>
      </c>
      <c r="D26" s="4" t="s">
        <v>122</v>
      </c>
      <c r="E26" s="3" t="s">
        <v>135</v>
      </c>
      <c r="F26" s="9" t="s">
        <v>14</v>
      </c>
      <c r="G26" s="10">
        <f>'[2]Memória de Cálculo'!G26</f>
        <v>0</v>
      </c>
    </row>
    <row r="27" spans="1:7" ht="90" hidden="1" x14ac:dyDescent="0.25">
      <c r="A27" s="4">
        <v>2</v>
      </c>
      <c r="B27" s="1">
        <v>8</v>
      </c>
      <c r="C27" s="1" t="s">
        <v>196</v>
      </c>
      <c r="D27" s="9" t="s">
        <v>22</v>
      </c>
      <c r="E27" s="16" t="s">
        <v>23</v>
      </c>
      <c r="F27" s="9" t="s">
        <v>14</v>
      </c>
      <c r="G27" s="10">
        <f>'[2]Memória de Cálculo'!G27</f>
        <v>0</v>
      </c>
    </row>
    <row r="28" spans="1:7" ht="75" hidden="1" x14ac:dyDescent="0.25">
      <c r="A28" s="4">
        <v>2</v>
      </c>
      <c r="B28" s="1">
        <v>9</v>
      </c>
      <c r="C28" s="1" t="s">
        <v>197</v>
      </c>
      <c r="D28" s="9" t="s">
        <v>81</v>
      </c>
      <c r="E28" s="16" t="s">
        <v>24</v>
      </c>
      <c r="F28" s="9" t="s">
        <v>14</v>
      </c>
      <c r="G28" s="10">
        <f>'[2]Memória de Cálculo'!G28</f>
        <v>0</v>
      </c>
    </row>
    <row r="29" spans="1:7" ht="45" hidden="1" x14ac:dyDescent="0.25">
      <c r="A29" s="4">
        <v>2</v>
      </c>
      <c r="B29" s="1">
        <v>10</v>
      </c>
      <c r="C29" s="1" t="s">
        <v>198</v>
      </c>
      <c r="D29" s="9" t="s">
        <v>25</v>
      </c>
      <c r="E29" s="16" t="s">
        <v>26</v>
      </c>
      <c r="F29" s="9" t="s">
        <v>27</v>
      </c>
      <c r="G29" s="10">
        <f>'[2]Memória de Cálculo'!G29</f>
        <v>0</v>
      </c>
    </row>
    <row r="30" spans="1:7" ht="150" hidden="1" x14ac:dyDescent="0.25">
      <c r="A30" s="4">
        <v>2</v>
      </c>
      <c r="B30" s="1">
        <v>11</v>
      </c>
      <c r="C30" s="1" t="s">
        <v>199</v>
      </c>
      <c r="D30" s="9" t="s">
        <v>123</v>
      </c>
      <c r="E30" s="16" t="s">
        <v>124</v>
      </c>
      <c r="F30" s="9" t="s">
        <v>27</v>
      </c>
      <c r="G30" s="10">
        <f>'[2]Memória de Cálculo'!G30</f>
        <v>0</v>
      </c>
    </row>
    <row r="31" spans="1:7" ht="45" hidden="1" x14ac:dyDescent="0.25">
      <c r="A31" s="4">
        <v>2</v>
      </c>
      <c r="B31" s="1">
        <v>12</v>
      </c>
      <c r="C31" s="1" t="s">
        <v>200</v>
      </c>
      <c r="D31" s="9" t="s">
        <v>82</v>
      </c>
      <c r="E31" s="16" t="s">
        <v>165</v>
      </c>
      <c r="F31" s="4" t="s">
        <v>11</v>
      </c>
      <c r="G31" s="10">
        <f>'[2]Memória de Cálculo'!G31</f>
        <v>0</v>
      </c>
    </row>
    <row r="32" spans="1:7" ht="60" hidden="1" x14ac:dyDescent="0.25">
      <c r="A32" s="4">
        <v>2</v>
      </c>
      <c r="B32" s="1">
        <v>13</v>
      </c>
      <c r="C32" s="1" t="s">
        <v>201</v>
      </c>
      <c r="D32" s="9" t="s">
        <v>41</v>
      </c>
      <c r="E32" s="16" t="s">
        <v>42</v>
      </c>
      <c r="F32" s="2" t="s">
        <v>11</v>
      </c>
      <c r="G32" s="10">
        <f>'[2]Memória de Cálculo'!G32</f>
        <v>0</v>
      </c>
    </row>
    <row r="33" spans="1:7" ht="75" hidden="1" x14ac:dyDescent="0.25">
      <c r="A33" s="4">
        <v>2</v>
      </c>
      <c r="B33" s="1">
        <v>14</v>
      </c>
      <c r="C33" s="1" t="s">
        <v>202</v>
      </c>
      <c r="D33" s="9" t="s">
        <v>43</v>
      </c>
      <c r="E33" s="16" t="s">
        <v>44</v>
      </c>
      <c r="F33" s="2" t="s">
        <v>14</v>
      </c>
      <c r="G33" s="10">
        <f>'[2]Memória de Cálculo'!G33</f>
        <v>0</v>
      </c>
    </row>
    <row r="34" spans="1:7" ht="45" hidden="1" x14ac:dyDescent="0.25">
      <c r="A34" s="4">
        <v>2</v>
      </c>
      <c r="B34" s="1">
        <v>15</v>
      </c>
      <c r="C34" s="1" t="s">
        <v>203</v>
      </c>
      <c r="D34" s="9" t="s">
        <v>87</v>
      </c>
      <c r="E34" s="16" t="s">
        <v>145</v>
      </c>
      <c r="F34" s="2" t="s">
        <v>11</v>
      </c>
      <c r="G34" s="10">
        <f>'[2]Memória de Cálculo'!G34</f>
        <v>0</v>
      </c>
    </row>
    <row r="35" spans="1:7" ht="45" hidden="1" x14ac:dyDescent="0.25">
      <c r="A35" s="4">
        <v>2</v>
      </c>
      <c r="B35" s="1">
        <v>16</v>
      </c>
      <c r="C35" s="1" t="s">
        <v>204</v>
      </c>
      <c r="D35" s="9" t="s">
        <v>45</v>
      </c>
      <c r="E35" s="16" t="s">
        <v>147</v>
      </c>
      <c r="F35" s="2" t="s">
        <v>11</v>
      </c>
      <c r="G35" s="10">
        <f>'[2]Memória de Cálculo'!G35</f>
        <v>0</v>
      </c>
    </row>
    <row r="36" spans="1:7" ht="60" hidden="1" x14ac:dyDescent="0.25">
      <c r="A36" s="4">
        <v>2</v>
      </c>
      <c r="B36" s="1">
        <v>17</v>
      </c>
      <c r="C36" s="1" t="s">
        <v>205</v>
      </c>
      <c r="D36" s="9" t="s">
        <v>46</v>
      </c>
      <c r="E36" s="16" t="s">
        <v>149</v>
      </c>
      <c r="F36" s="2" t="s">
        <v>14</v>
      </c>
      <c r="G36" s="10">
        <f>'[2]Memória de Cálculo'!G36</f>
        <v>0</v>
      </c>
    </row>
    <row r="37" spans="1:7" ht="45" hidden="1" x14ac:dyDescent="0.25">
      <c r="A37" s="4">
        <v>2</v>
      </c>
      <c r="B37" s="1">
        <v>18</v>
      </c>
      <c r="C37" s="1" t="s">
        <v>206</v>
      </c>
      <c r="D37" s="9" t="s">
        <v>126</v>
      </c>
      <c r="E37" s="16" t="s">
        <v>148</v>
      </c>
      <c r="F37" s="2" t="s">
        <v>14</v>
      </c>
      <c r="G37" s="10">
        <f>'[2]Memória de Cálculo'!G37</f>
        <v>0</v>
      </c>
    </row>
    <row r="38" spans="1:7" ht="45" hidden="1" x14ac:dyDescent="0.25">
      <c r="A38" s="4">
        <v>2</v>
      </c>
      <c r="B38" s="1">
        <v>19</v>
      </c>
      <c r="C38" s="1" t="s">
        <v>207</v>
      </c>
      <c r="D38" s="9" t="s">
        <v>93</v>
      </c>
      <c r="E38" s="16" t="s">
        <v>53</v>
      </c>
      <c r="F38" s="2" t="s">
        <v>11</v>
      </c>
      <c r="G38" s="10">
        <f>'[2]Memória de Cálculo'!G38</f>
        <v>0</v>
      </c>
    </row>
    <row r="39" spans="1:7" ht="45" hidden="1" x14ac:dyDescent="0.25">
      <c r="A39" s="4">
        <v>2</v>
      </c>
      <c r="B39" s="1">
        <v>20</v>
      </c>
      <c r="C39" s="1" t="s">
        <v>208</v>
      </c>
      <c r="D39" s="4" t="s">
        <v>131</v>
      </c>
      <c r="E39" s="3" t="s">
        <v>132</v>
      </c>
      <c r="F39" s="2" t="s">
        <v>11</v>
      </c>
      <c r="G39" s="10">
        <f>'[2]Memória de Cálculo'!G39</f>
        <v>0</v>
      </c>
    </row>
    <row r="40" spans="1:7" ht="60" hidden="1" x14ac:dyDescent="0.25">
      <c r="A40" s="4">
        <v>2</v>
      </c>
      <c r="B40" s="1">
        <v>21</v>
      </c>
      <c r="C40" s="1" t="s">
        <v>209</v>
      </c>
      <c r="D40" s="9" t="s">
        <v>94</v>
      </c>
      <c r="E40" s="16" t="s">
        <v>54</v>
      </c>
      <c r="F40" s="2" t="s">
        <v>11</v>
      </c>
      <c r="G40" s="10">
        <f>'[2]Memória de Cálculo'!G40</f>
        <v>0</v>
      </c>
    </row>
    <row r="41" spans="1:7" ht="45" hidden="1" x14ac:dyDescent="0.25">
      <c r="A41" s="4">
        <v>2</v>
      </c>
      <c r="B41" s="1">
        <v>22</v>
      </c>
      <c r="C41" s="1" t="s">
        <v>210</v>
      </c>
      <c r="D41" s="9" t="s">
        <v>95</v>
      </c>
      <c r="E41" s="16" t="s">
        <v>55</v>
      </c>
      <c r="F41" s="2" t="s">
        <v>11</v>
      </c>
      <c r="G41" s="10">
        <f>'[2]Memória de Cálculo'!G41</f>
        <v>0</v>
      </c>
    </row>
    <row r="42" spans="1:7" ht="45" hidden="1" x14ac:dyDescent="0.25">
      <c r="A42" s="4">
        <v>2</v>
      </c>
      <c r="B42" s="1">
        <v>23</v>
      </c>
      <c r="C42" s="1" t="s">
        <v>211</v>
      </c>
      <c r="D42" s="9" t="s">
        <v>125</v>
      </c>
      <c r="E42" s="16" t="s">
        <v>150</v>
      </c>
      <c r="F42" s="2" t="s">
        <v>11</v>
      </c>
      <c r="G42" s="10">
        <f>'[2]Memória de Cálculo'!G42</f>
        <v>0</v>
      </c>
    </row>
    <row r="43" spans="1:7" ht="30" hidden="1" x14ac:dyDescent="0.25">
      <c r="A43" s="4">
        <v>2</v>
      </c>
      <c r="B43" s="1">
        <v>24</v>
      </c>
      <c r="C43" s="1" t="s">
        <v>212</v>
      </c>
      <c r="D43" s="9" t="s">
        <v>65</v>
      </c>
      <c r="E43" s="16" t="s">
        <v>119</v>
      </c>
      <c r="F43" s="2" t="s">
        <v>27</v>
      </c>
      <c r="G43" s="10">
        <f>'[2]Memória de Cálculo'!G43</f>
        <v>0</v>
      </c>
    </row>
    <row r="44" spans="1:7" ht="60" hidden="1" x14ac:dyDescent="0.25">
      <c r="A44" s="4">
        <v>3</v>
      </c>
      <c r="B44" s="1">
        <v>1</v>
      </c>
      <c r="C44" s="1" t="s">
        <v>213</v>
      </c>
      <c r="D44" s="9" t="s">
        <v>112</v>
      </c>
      <c r="E44" s="16" t="s">
        <v>120</v>
      </c>
      <c r="F44" s="2" t="s">
        <v>14</v>
      </c>
      <c r="G44" s="10">
        <f>'[2]Memória de Cálculo'!G44</f>
        <v>33</v>
      </c>
    </row>
    <row r="45" spans="1:7" ht="105" hidden="1" x14ac:dyDescent="0.25">
      <c r="A45" s="4">
        <v>3</v>
      </c>
      <c r="B45" s="1">
        <v>2</v>
      </c>
      <c r="C45" s="1" t="s">
        <v>214</v>
      </c>
      <c r="D45" s="9" t="s">
        <v>35</v>
      </c>
      <c r="E45" s="16" t="s">
        <v>36</v>
      </c>
      <c r="F45" s="2" t="s">
        <v>14</v>
      </c>
      <c r="G45" s="10">
        <f>'[2]Memória de Cálculo'!G45</f>
        <v>28</v>
      </c>
    </row>
    <row r="46" spans="1:7" ht="105" hidden="1" x14ac:dyDescent="0.25">
      <c r="A46" s="4">
        <v>3</v>
      </c>
      <c r="B46" s="1">
        <v>3</v>
      </c>
      <c r="C46" s="1" t="s">
        <v>215</v>
      </c>
      <c r="D46" s="4" t="s">
        <v>109</v>
      </c>
      <c r="E46" s="17" t="s">
        <v>151</v>
      </c>
      <c r="F46" s="2" t="s">
        <v>14</v>
      </c>
      <c r="G46" s="10">
        <f>'[2]Memória de Cálculo'!G46</f>
        <v>11</v>
      </c>
    </row>
    <row r="47" spans="1:7" ht="45" hidden="1" x14ac:dyDescent="0.25">
      <c r="A47" s="4">
        <v>4</v>
      </c>
      <c r="B47" s="1">
        <v>1</v>
      </c>
      <c r="C47" s="1" t="s">
        <v>216</v>
      </c>
      <c r="D47" s="9" t="s">
        <v>37</v>
      </c>
      <c r="E47" s="16" t="s">
        <v>38</v>
      </c>
      <c r="F47" s="2" t="s">
        <v>11</v>
      </c>
      <c r="G47" s="10">
        <f>'[2]Memória de Cálculo'!G47</f>
        <v>0</v>
      </c>
    </row>
    <row r="48" spans="1:7" ht="45" hidden="1" x14ac:dyDescent="0.25">
      <c r="A48" s="4">
        <v>4</v>
      </c>
      <c r="B48" s="1">
        <v>2</v>
      </c>
      <c r="C48" s="1" t="s">
        <v>217</v>
      </c>
      <c r="D48" s="9" t="s">
        <v>39</v>
      </c>
      <c r="E48" s="16" t="s">
        <v>40</v>
      </c>
      <c r="F48" s="2" t="s">
        <v>14</v>
      </c>
      <c r="G48" s="10">
        <f>'[2]Memória de Cálculo'!G48</f>
        <v>0</v>
      </c>
    </row>
    <row r="49" spans="1:7" ht="30" hidden="1" x14ac:dyDescent="0.25">
      <c r="A49" s="4">
        <v>4</v>
      </c>
      <c r="B49" s="1">
        <v>3</v>
      </c>
      <c r="C49" s="1" t="s">
        <v>218</v>
      </c>
      <c r="D49" s="9" t="s">
        <v>63</v>
      </c>
      <c r="E49" s="16" t="s">
        <v>64</v>
      </c>
      <c r="F49" s="2" t="s">
        <v>14</v>
      </c>
      <c r="G49" s="10">
        <f>'[2]Memória de Cálculo'!G49</f>
        <v>0</v>
      </c>
    </row>
    <row r="50" spans="1:7" ht="120" x14ac:dyDescent="0.25">
      <c r="A50" s="4">
        <v>5</v>
      </c>
      <c r="B50" s="1">
        <v>1</v>
      </c>
      <c r="C50" s="1" t="s">
        <v>219</v>
      </c>
      <c r="D50" s="9" t="s">
        <v>108</v>
      </c>
      <c r="E50" s="16" t="s">
        <v>152</v>
      </c>
      <c r="F50" s="2" t="s">
        <v>8</v>
      </c>
      <c r="G50" s="10">
        <f>'[2]Memória de Cálculo'!G50</f>
        <v>0</v>
      </c>
    </row>
    <row r="51" spans="1:7" ht="165" x14ac:dyDescent="0.25">
      <c r="A51" s="4">
        <v>5</v>
      </c>
      <c r="B51" s="1">
        <v>2</v>
      </c>
      <c r="C51" s="1" t="s">
        <v>220</v>
      </c>
      <c r="D51" s="9" t="s">
        <v>90</v>
      </c>
      <c r="E51" s="16" t="s">
        <v>153</v>
      </c>
      <c r="F51" s="2" t="s">
        <v>29</v>
      </c>
      <c r="G51" s="10">
        <f>'[2]Memória de Cálculo'!G51</f>
        <v>0</v>
      </c>
    </row>
    <row r="52" spans="1:7" ht="135" x14ac:dyDescent="0.25">
      <c r="A52" s="4">
        <v>5</v>
      </c>
      <c r="B52" s="1">
        <v>3</v>
      </c>
      <c r="C52" s="1" t="s">
        <v>221</v>
      </c>
      <c r="D52" s="9" t="s">
        <v>91</v>
      </c>
      <c r="E52" s="16" t="s">
        <v>154</v>
      </c>
      <c r="F52" s="2" t="s">
        <v>8</v>
      </c>
      <c r="G52" s="10">
        <v>0</v>
      </c>
    </row>
    <row r="53" spans="1:7" ht="30" hidden="1" x14ac:dyDescent="0.25">
      <c r="A53" s="4">
        <v>6</v>
      </c>
      <c r="B53" s="1">
        <v>1</v>
      </c>
      <c r="C53" s="1" t="s">
        <v>222</v>
      </c>
      <c r="D53" s="9" t="s">
        <v>89</v>
      </c>
      <c r="E53" s="16" t="s">
        <v>47</v>
      </c>
      <c r="F53" s="2" t="s">
        <v>14</v>
      </c>
      <c r="G53" s="10">
        <f>'[2]Memória de Cálculo'!G53</f>
        <v>858</v>
      </c>
    </row>
    <row r="54" spans="1:7" ht="45" hidden="1" x14ac:dyDescent="0.25">
      <c r="A54" s="4">
        <v>6</v>
      </c>
      <c r="B54" s="1">
        <v>2</v>
      </c>
      <c r="C54" s="1" t="s">
        <v>223</v>
      </c>
      <c r="D54" s="9" t="s">
        <v>88</v>
      </c>
      <c r="E54" s="16" t="s">
        <v>48</v>
      </c>
      <c r="F54" s="2" t="s">
        <v>27</v>
      </c>
      <c r="G54" s="10">
        <f>'[2]Memória de Cálculo'!G54</f>
        <v>1</v>
      </c>
    </row>
    <row r="55" spans="1:7" ht="75" hidden="1" x14ac:dyDescent="0.25">
      <c r="A55" s="4">
        <v>6</v>
      </c>
      <c r="B55" s="1">
        <v>3</v>
      </c>
      <c r="C55" s="1" t="s">
        <v>224</v>
      </c>
      <c r="D55" s="9" t="s">
        <v>96</v>
      </c>
      <c r="E55" s="16" t="s">
        <v>155</v>
      </c>
      <c r="F55" s="2" t="s">
        <v>27</v>
      </c>
      <c r="G55" s="10">
        <f>'[2]Memória de Cálculo'!G55</f>
        <v>0</v>
      </c>
    </row>
    <row r="56" spans="1:7" ht="45" hidden="1" x14ac:dyDescent="0.25">
      <c r="A56" s="4">
        <v>6</v>
      </c>
      <c r="B56" s="1">
        <v>4</v>
      </c>
      <c r="C56" s="1" t="s">
        <v>225</v>
      </c>
      <c r="D56" s="9" t="s">
        <v>56</v>
      </c>
      <c r="E56" s="16" t="s">
        <v>121</v>
      </c>
      <c r="F56" s="2" t="s">
        <v>27</v>
      </c>
      <c r="G56" s="10">
        <f>'[2]Memória de Cálculo'!G56</f>
        <v>0</v>
      </c>
    </row>
    <row r="57" spans="1:7" ht="45" hidden="1" x14ac:dyDescent="0.25">
      <c r="A57" s="4">
        <v>6</v>
      </c>
      <c r="B57" s="1">
        <v>5</v>
      </c>
      <c r="C57" s="1" t="s">
        <v>226</v>
      </c>
      <c r="D57" s="9" t="s">
        <v>97</v>
      </c>
      <c r="E57" s="16" t="s">
        <v>57</v>
      </c>
      <c r="F57" s="2" t="s">
        <v>58</v>
      </c>
      <c r="G57" s="10">
        <f>'[2]Memória de Cálculo'!G57</f>
        <v>6</v>
      </c>
    </row>
    <row r="58" spans="1:7" ht="135" hidden="1" x14ac:dyDescent="0.25">
      <c r="A58" s="4">
        <v>7</v>
      </c>
      <c r="B58" s="1">
        <v>1</v>
      </c>
      <c r="C58" s="1" t="s">
        <v>227</v>
      </c>
      <c r="D58" s="9" t="s">
        <v>99</v>
      </c>
      <c r="E58" s="16" t="s">
        <v>157</v>
      </c>
      <c r="F58" s="2" t="s">
        <v>14</v>
      </c>
      <c r="G58" s="10">
        <f>'[2]Memória de Cálculo'!G58</f>
        <v>0</v>
      </c>
    </row>
    <row r="59" spans="1:7" ht="30" hidden="1" x14ac:dyDescent="0.25">
      <c r="A59" s="4">
        <v>7</v>
      </c>
      <c r="B59" s="1">
        <v>2</v>
      </c>
      <c r="C59" s="1" t="s">
        <v>228</v>
      </c>
      <c r="D59" s="9" t="s">
        <v>67</v>
      </c>
      <c r="E59" s="16" t="s">
        <v>158</v>
      </c>
      <c r="F59" s="2" t="s">
        <v>11</v>
      </c>
      <c r="G59" s="10">
        <f>'[2]Memória de Cálculo'!G59</f>
        <v>0</v>
      </c>
    </row>
    <row r="60" spans="1:7" ht="60" hidden="1" x14ac:dyDescent="0.25">
      <c r="A60" s="4">
        <v>7</v>
      </c>
      <c r="B60" s="1">
        <v>3</v>
      </c>
      <c r="C60" s="1" t="s">
        <v>229</v>
      </c>
      <c r="D60" s="9" t="s">
        <v>100</v>
      </c>
      <c r="E60" s="16" t="s">
        <v>159</v>
      </c>
      <c r="F60" s="2" t="s">
        <v>14</v>
      </c>
      <c r="G60" s="10">
        <f>'[2]Memória de Cálculo'!G60</f>
        <v>0</v>
      </c>
    </row>
    <row r="61" spans="1:7" ht="60" hidden="1" x14ac:dyDescent="0.25">
      <c r="A61" s="4">
        <v>7</v>
      </c>
      <c r="B61" s="1">
        <v>4</v>
      </c>
      <c r="C61" s="1" t="s">
        <v>230</v>
      </c>
      <c r="D61" s="9" t="s">
        <v>127</v>
      </c>
      <c r="E61" s="16" t="s">
        <v>156</v>
      </c>
      <c r="F61" s="2" t="s">
        <v>11</v>
      </c>
      <c r="G61" s="10">
        <f>'[2]Memória de Cálculo'!G61</f>
        <v>0</v>
      </c>
    </row>
    <row r="62" spans="1:7" ht="45" hidden="1" x14ac:dyDescent="0.25">
      <c r="A62" s="4">
        <v>7</v>
      </c>
      <c r="B62" s="1">
        <v>5</v>
      </c>
      <c r="C62" s="1" t="s">
        <v>231</v>
      </c>
      <c r="D62" s="9" t="s">
        <v>104</v>
      </c>
      <c r="E62" s="16" t="s">
        <v>72</v>
      </c>
      <c r="F62" s="2" t="s">
        <v>14</v>
      </c>
      <c r="G62" s="10">
        <f>'[2]Memória de Cálculo'!G62</f>
        <v>0</v>
      </c>
    </row>
    <row r="63" spans="1:7" ht="60" hidden="1" x14ac:dyDescent="0.25">
      <c r="A63" s="4">
        <v>7</v>
      </c>
      <c r="B63" s="1">
        <v>6</v>
      </c>
      <c r="C63" s="1" t="s">
        <v>232</v>
      </c>
      <c r="D63" s="9" t="s">
        <v>73</v>
      </c>
      <c r="E63" s="16" t="s">
        <v>74</v>
      </c>
      <c r="F63" s="2" t="s">
        <v>14</v>
      </c>
      <c r="G63" s="10">
        <f>'[2]Memória de Cálculo'!G63</f>
        <v>0</v>
      </c>
    </row>
    <row r="64" spans="1:7" ht="45" hidden="1" x14ac:dyDescent="0.25">
      <c r="A64" s="4">
        <v>7</v>
      </c>
      <c r="B64" s="1">
        <v>7</v>
      </c>
      <c r="C64" s="1" t="s">
        <v>233</v>
      </c>
      <c r="D64" s="9" t="s">
        <v>105</v>
      </c>
      <c r="E64" s="16" t="s">
        <v>75</v>
      </c>
      <c r="F64" s="2" t="s">
        <v>11</v>
      </c>
      <c r="G64" s="10">
        <f>'[2]Memória de Cálculo'!G64</f>
        <v>0</v>
      </c>
    </row>
    <row r="65" spans="1:7" ht="45" hidden="1" x14ac:dyDescent="0.25">
      <c r="A65" s="4">
        <v>7</v>
      </c>
      <c r="B65" s="1">
        <v>8</v>
      </c>
      <c r="C65" s="1" t="s">
        <v>234</v>
      </c>
      <c r="D65" s="9" t="s">
        <v>106</v>
      </c>
      <c r="E65" s="16" t="s">
        <v>76</v>
      </c>
      <c r="F65" s="2" t="s">
        <v>11</v>
      </c>
      <c r="G65" s="10">
        <f>'[2]Memória de Cálculo'!G65</f>
        <v>0</v>
      </c>
    </row>
    <row r="66" spans="1:7" ht="90" hidden="1" x14ac:dyDescent="0.25">
      <c r="A66" s="4">
        <v>8</v>
      </c>
      <c r="B66" s="1">
        <v>1</v>
      </c>
      <c r="C66" s="1" t="s">
        <v>235</v>
      </c>
      <c r="D66" s="9" t="s">
        <v>136</v>
      </c>
      <c r="E66" s="16" t="s">
        <v>139</v>
      </c>
      <c r="F66" s="2" t="s">
        <v>140</v>
      </c>
      <c r="G66" s="10">
        <f>'[2]Memória de Cálculo'!G66</f>
        <v>2</v>
      </c>
    </row>
    <row r="67" spans="1:7" ht="65.25" hidden="1" customHeight="1" x14ac:dyDescent="0.25">
      <c r="A67" s="4">
        <v>8</v>
      </c>
      <c r="B67" s="1">
        <v>2</v>
      </c>
      <c r="C67" s="1" t="s">
        <v>236</v>
      </c>
      <c r="D67" s="9" t="s">
        <v>137</v>
      </c>
      <c r="E67" s="16" t="s">
        <v>164</v>
      </c>
      <c r="F67" s="2" t="s">
        <v>140</v>
      </c>
      <c r="G67" s="10">
        <f>'[2]Memória de Cálculo'!G67</f>
        <v>0</v>
      </c>
    </row>
    <row r="68" spans="1:7" ht="60" hidden="1" x14ac:dyDescent="0.25">
      <c r="A68" s="4">
        <v>8</v>
      </c>
      <c r="B68" s="1">
        <v>3</v>
      </c>
      <c r="C68" s="1" t="s">
        <v>237</v>
      </c>
      <c r="D68" s="9" t="s">
        <v>138</v>
      </c>
      <c r="E68" s="16" t="s">
        <v>163</v>
      </c>
      <c r="F68" s="2" t="s">
        <v>140</v>
      </c>
      <c r="G68" s="10">
        <f>'[2]Memória de Cálculo'!G68</f>
        <v>144</v>
      </c>
    </row>
    <row r="69" spans="1:7" ht="105" hidden="1" x14ac:dyDescent="0.25">
      <c r="A69" s="4">
        <v>9</v>
      </c>
      <c r="B69" s="1">
        <v>1</v>
      </c>
      <c r="C69" s="1" t="s">
        <v>238</v>
      </c>
      <c r="D69" s="9" t="s">
        <v>128</v>
      </c>
      <c r="E69" s="16" t="s">
        <v>160</v>
      </c>
      <c r="F69" s="2" t="s">
        <v>11</v>
      </c>
      <c r="G69" s="10">
        <f>'[2]Memória de Cálculo'!G69</f>
        <v>0</v>
      </c>
    </row>
    <row r="70" spans="1:7" ht="90" hidden="1" x14ac:dyDescent="0.25">
      <c r="A70" s="4">
        <v>9</v>
      </c>
      <c r="B70" s="1">
        <v>2</v>
      </c>
      <c r="C70" s="1" t="s">
        <v>240</v>
      </c>
      <c r="D70" s="9" t="s">
        <v>130</v>
      </c>
      <c r="E70" s="16" t="s">
        <v>161</v>
      </c>
      <c r="F70" s="2" t="s">
        <v>11</v>
      </c>
      <c r="G70" s="10">
        <f>'[2]Memória de Cálculo'!G70</f>
        <v>0</v>
      </c>
    </row>
    <row r="71" spans="1:7" ht="75" hidden="1" x14ac:dyDescent="0.25">
      <c r="A71" s="4">
        <v>9</v>
      </c>
      <c r="B71" s="1">
        <v>3</v>
      </c>
      <c r="C71" s="1" t="s">
        <v>239</v>
      </c>
      <c r="D71" s="9" t="s">
        <v>129</v>
      </c>
      <c r="E71" s="16" t="s">
        <v>162</v>
      </c>
      <c r="F71" s="2" t="s">
        <v>11</v>
      </c>
      <c r="G71" s="10">
        <f>'[2]Memória de Cálculo'!G71</f>
        <v>0</v>
      </c>
    </row>
    <row r="72" spans="1:7" ht="72" hidden="1" customHeight="1" x14ac:dyDescent="0.25">
      <c r="A72" s="19" t="s">
        <v>110</v>
      </c>
      <c r="B72" s="20" t="s">
        <v>110</v>
      </c>
      <c r="C72" s="20"/>
      <c r="D72" s="48" t="s">
        <v>368</v>
      </c>
      <c r="E72" s="49" t="s">
        <v>388</v>
      </c>
      <c r="F72" s="48" t="s">
        <v>275</v>
      </c>
      <c r="G72" s="10">
        <f>'[2]Memória de Cálculo'!G72</f>
        <v>4</v>
      </c>
    </row>
    <row r="73" spans="1:7" ht="72" hidden="1" customHeight="1" x14ac:dyDescent="0.25">
      <c r="A73" s="19" t="s">
        <v>110</v>
      </c>
      <c r="B73" s="20" t="s">
        <v>110</v>
      </c>
      <c r="C73" s="20"/>
      <c r="D73" s="48" t="s">
        <v>83</v>
      </c>
      <c r="E73" s="49" t="s">
        <v>369</v>
      </c>
      <c r="F73" s="48" t="s">
        <v>370</v>
      </c>
      <c r="G73" s="10">
        <f>'[2]Memória de Cálculo'!G73</f>
        <v>25</v>
      </c>
    </row>
    <row r="74" spans="1:7" ht="72" hidden="1" customHeight="1" x14ac:dyDescent="0.25">
      <c r="A74" s="19" t="s">
        <v>110</v>
      </c>
      <c r="B74" s="20" t="s">
        <v>110</v>
      </c>
      <c r="C74" s="20"/>
      <c r="D74" s="48" t="s">
        <v>371</v>
      </c>
      <c r="E74" s="49"/>
      <c r="F74" s="48" t="s">
        <v>14</v>
      </c>
      <c r="G74" s="10">
        <f>'[2]Memória de Cálculo'!G74</f>
        <v>15</v>
      </c>
    </row>
    <row r="75" spans="1:7" ht="3.75" customHeight="1" x14ac:dyDescent="0.25">
      <c r="A75" s="45"/>
      <c r="B75" s="45"/>
      <c r="C75" s="45"/>
      <c r="D75" s="45"/>
      <c r="E75" s="45"/>
      <c r="F75" s="45"/>
      <c r="G75" s="45"/>
    </row>
    <row r="76" spans="1:7" s="52" customFormat="1" ht="18.75" customHeight="1" x14ac:dyDescent="0.25">
      <c r="A76" s="241" t="s">
        <v>144</v>
      </c>
      <c r="B76" s="242"/>
      <c r="C76" s="242"/>
      <c r="D76" s="242"/>
      <c r="E76" s="242"/>
      <c r="F76" s="243"/>
      <c r="G76" s="26">
        <f>SUM(G3:G74)</f>
        <v>2088</v>
      </c>
    </row>
  </sheetData>
  <autoFilter ref="A2:G74" xr:uid="{F1657847-0524-480D-8FB7-A2FC765345BE}">
    <filterColumn colId="3">
      <filters>
        <filter val="HIPOCLORITO DE SODIO A 1% 1 L NQ SANITIZANTE"/>
        <filter val="HIPOCLORITO DE SODIO A 2% 5 LITRO"/>
        <filter val="HIPOCLORITO DE SODIO A 2,5% 1 LITRO"/>
      </filters>
    </filterColumn>
  </autoFilter>
  <mergeCells count="2">
    <mergeCell ref="A1:G1"/>
    <mergeCell ref="A76:F76"/>
  </mergeCells>
  <pageMargins left="0.511811024" right="0.511811024" top="0.78740157499999996" bottom="0.78740157499999996" header="0.31496062000000002" footer="0.31496062000000002"/>
  <pageSetup paperSize="9" scale="2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04180-0759-4FE1-9DAB-42C005DA40D8}">
  <sheetPr>
    <pageSetUpPr fitToPage="1"/>
  </sheetPr>
  <dimension ref="A1:J76"/>
  <sheetViews>
    <sheetView showGridLines="0" zoomScaleNormal="100" zoomScaleSheetLayoutView="80" workbookViewId="0">
      <pane xSplit="5" ySplit="2" topLeftCell="F3" activePane="bottomRight" state="frozen"/>
      <selection pane="topRight" activeCell="F1" sqref="F1"/>
      <selection pane="bottomLeft" activeCell="A4" sqref="A4"/>
      <selection pane="bottomRight" activeCell="J7" sqref="J7"/>
    </sheetView>
  </sheetViews>
  <sheetFormatPr defaultRowHeight="15" x14ac:dyDescent="0.25"/>
  <cols>
    <col min="1" max="2" width="5.85546875" style="29" bestFit="1" customWidth="1"/>
    <col min="3" max="3" width="11" style="29" bestFit="1" customWidth="1"/>
    <col min="4" max="4" width="26.140625" style="29" customWidth="1"/>
    <col min="5" max="5" width="91" style="29" customWidth="1"/>
    <col min="6" max="6" width="23.7109375" style="29" bestFit="1" customWidth="1"/>
    <col min="7" max="7" width="17.42578125" style="31" customWidth="1"/>
    <col min="8" max="8" width="23.85546875" style="29" bestFit="1" customWidth="1"/>
    <col min="9" max="9" width="23.7109375" style="29" bestFit="1" customWidth="1"/>
    <col min="10" max="10" width="28.42578125" style="45" bestFit="1" customWidth="1"/>
    <col min="11" max="16384" width="9.140625" style="45"/>
  </cols>
  <sheetData>
    <row r="1" spans="1:10" s="42" customFormat="1" ht="21" customHeight="1" x14ac:dyDescent="0.25">
      <c r="A1" s="240" t="s">
        <v>111</v>
      </c>
      <c r="B1" s="240"/>
      <c r="C1" s="240"/>
      <c r="D1" s="240"/>
      <c r="E1" s="240"/>
      <c r="F1" s="240"/>
      <c r="G1" s="240"/>
      <c r="H1" s="240"/>
      <c r="I1" s="240"/>
      <c r="J1" s="240"/>
    </row>
    <row r="2" spans="1:10" s="33" customFormat="1" ht="33" customHeight="1" x14ac:dyDescent="0.25">
      <c r="A2" s="32" t="s">
        <v>1</v>
      </c>
      <c r="B2" s="32" t="s">
        <v>2</v>
      </c>
      <c r="C2" s="32" t="s">
        <v>242</v>
      </c>
      <c r="D2" s="32" t="s">
        <v>3</v>
      </c>
      <c r="E2" s="32" t="s">
        <v>4</v>
      </c>
      <c r="F2" s="32" t="s">
        <v>146</v>
      </c>
      <c r="G2" s="32" t="s">
        <v>6</v>
      </c>
      <c r="H2" s="7" t="s">
        <v>116</v>
      </c>
      <c r="I2" s="6" t="s">
        <v>117</v>
      </c>
      <c r="J2" s="6" t="s">
        <v>118</v>
      </c>
    </row>
    <row r="3" spans="1:10" ht="90" x14ac:dyDescent="0.25">
      <c r="A3" s="4">
        <v>1</v>
      </c>
      <c r="B3" s="4">
        <v>1</v>
      </c>
      <c r="C3" s="4" t="s">
        <v>171</v>
      </c>
      <c r="D3" s="1" t="s">
        <v>77</v>
      </c>
      <c r="E3" s="5" t="s">
        <v>9</v>
      </c>
      <c r="F3" s="9" t="s">
        <v>14</v>
      </c>
      <c r="G3" s="10">
        <v>36</v>
      </c>
      <c r="H3" s="43" t="s">
        <v>281</v>
      </c>
      <c r="I3" s="43" t="s">
        <v>282</v>
      </c>
      <c r="J3" s="44"/>
    </row>
    <row r="4" spans="1:10" ht="90" x14ac:dyDescent="0.25">
      <c r="A4" s="4">
        <v>1</v>
      </c>
      <c r="B4" s="4">
        <v>2</v>
      </c>
      <c r="C4" s="4" t="s">
        <v>173</v>
      </c>
      <c r="D4" s="9" t="s">
        <v>78</v>
      </c>
      <c r="E4" s="15" t="s">
        <v>10</v>
      </c>
      <c r="F4" s="9" t="s">
        <v>14</v>
      </c>
      <c r="G4" s="10">
        <v>500</v>
      </c>
      <c r="H4" s="43" t="s">
        <v>283</v>
      </c>
      <c r="I4" s="43" t="s">
        <v>284</v>
      </c>
      <c r="J4" s="44"/>
    </row>
    <row r="5" spans="1:10" ht="90" x14ac:dyDescent="0.25">
      <c r="A5" s="4">
        <v>1</v>
      </c>
      <c r="B5" s="1">
        <v>3</v>
      </c>
      <c r="C5" s="1" t="s">
        <v>174</v>
      </c>
      <c r="D5" s="9" t="s">
        <v>83</v>
      </c>
      <c r="E5" s="16" t="s">
        <v>28</v>
      </c>
      <c r="F5" s="2" t="s">
        <v>166</v>
      </c>
      <c r="G5" s="10">
        <v>475</v>
      </c>
      <c r="H5" s="43" t="s">
        <v>285</v>
      </c>
      <c r="I5" s="43" t="s">
        <v>286</v>
      </c>
      <c r="J5" s="44"/>
    </row>
    <row r="6" spans="1:10" ht="135" x14ac:dyDescent="0.25">
      <c r="A6" s="4">
        <v>1</v>
      </c>
      <c r="B6" s="1">
        <v>4</v>
      </c>
      <c r="C6" s="1" t="s">
        <v>175</v>
      </c>
      <c r="D6" s="9" t="s">
        <v>84</v>
      </c>
      <c r="E6" s="16" t="s">
        <v>30</v>
      </c>
      <c r="F6" s="2" t="s">
        <v>166</v>
      </c>
      <c r="G6" s="10"/>
      <c r="H6" s="43"/>
      <c r="I6" s="43"/>
      <c r="J6" s="44"/>
    </row>
    <row r="7" spans="1:10" ht="105" x14ac:dyDescent="0.25">
      <c r="A7" s="4">
        <v>1</v>
      </c>
      <c r="B7" s="1">
        <v>5</v>
      </c>
      <c r="C7" s="1" t="s">
        <v>176</v>
      </c>
      <c r="D7" s="9" t="s">
        <v>85</v>
      </c>
      <c r="E7" s="16" t="s">
        <v>31</v>
      </c>
      <c r="F7" s="9" t="s">
        <v>14</v>
      </c>
      <c r="G7" s="10">
        <v>45</v>
      </c>
      <c r="H7" s="43" t="s">
        <v>287</v>
      </c>
      <c r="I7" s="43" t="s">
        <v>288</v>
      </c>
      <c r="J7" s="44"/>
    </row>
    <row r="8" spans="1:10" ht="90" x14ac:dyDescent="0.25">
      <c r="A8" s="4">
        <v>1</v>
      </c>
      <c r="B8" s="1">
        <v>6</v>
      </c>
      <c r="C8" s="1" t="s">
        <v>177</v>
      </c>
      <c r="D8" s="9" t="s">
        <v>32</v>
      </c>
      <c r="E8" s="16" t="s">
        <v>33</v>
      </c>
      <c r="F8" s="2" t="s">
        <v>167</v>
      </c>
      <c r="G8" s="10">
        <v>500</v>
      </c>
      <c r="H8" s="43" t="s">
        <v>289</v>
      </c>
      <c r="I8" s="43" t="s">
        <v>290</v>
      </c>
      <c r="J8" s="44"/>
    </row>
    <row r="9" spans="1:10" ht="45" x14ac:dyDescent="0.25">
      <c r="A9" s="4">
        <v>1</v>
      </c>
      <c r="B9" s="1">
        <v>7</v>
      </c>
      <c r="C9" s="1" t="s">
        <v>178</v>
      </c>
      <c r="D9" s="9" t="s">
        <v>86</v>
      </c>
      <c r="E9" s="16" t="s">
        <v>34</v>
      </c>
      <c r="F9" s="2" t="s">
        <v>166</v>
      </c>
      <c r="G9" s="10">
        <v>100</v>
      </c>
      <c r="H9" s="43" t="s">
        <v>291</v>
      </c>
      <c r="I9" s="43" t="s">
        <v>292</v>
      </c>
      <c r="J9" s="44"/>
    </row>
    <row r="10" spans="1:10" ht="90" x14ac:dyDescent="0.25">
      <c r="A10" s="4">
        <v>1</v>
      </c>
      <c r="B10" s="1">
        <v>8</v>
      </c>
      <c r="C10" s="1" t="s">
        <v>179</v>
      </c>
      <c r="D10" s="9" t="s">
        <v>49</v>
      </c>
      <c r="E10" s="16" t="s">
        <v>50</v>
      </c>
      <c r="F10" s="2" t="s">
        <v>167</v>
      </c>
      <c r="G10" s="10">
        <v>150</v>
      </c>
      <c r="H10" s="43" t="s">
        <v>293</v>
      </c>
      <c r="I10" s="43" t="s">
        <v>294</v>
      </c>
      <c r="J10" s="44"/>
    </row>
    <row r="11" spans="1:10" ht="45" x14ac:dyDescent="0.25">
      <c r="A11" s="4">
        <v>1</v>
      </c>
      <c r="B11" s="1">
        <v>9</v>
      </c>
      <c r="C11" s="1" t="s">
        <v>180</v>
      </c>
      <c r="D11" s="9" t="s">
        <v>107</v>
      </c>
      <c r="E11" s="16" t="s">
        <v>51</v>
      </c>
      <c r="F11" s="2" t="s">
        <v>167</v>
      </c>
      <c r="G11" s="10">
        <v>700</v>
      </c>
      <c r="H11" s="43" t="s">
        <v>295</v>
      </c>
      <c r="I11" s="43" t="s">
        <v>296</v>
      </c>
      <c r="J11" s="44"/>
    </row>
    <row r="12" spans="1:10" ht="90" x14ac:dyDescent="0.25">
      <c r="A12" s="4">
        <v>1</v>
      </c>
      <c r="B12" s="1">
        <v>10</v>
      </c>
      <c r="C12" s="1" t="s">
        <v>181</v>
      </c>
      <c r="D12" s="9" t="s">
        <v>92</v>
      </c>
      <c r="E12" s="16" t="s">
        <v>52</v>
      </c>
      <c r="F12" s="2" t="s">
        <v>167</v>
      </c>
      <c r="G12" s="10">
        <v>260</v>
      </c>
      <c r="H12" s="43" t="s">
        <v>287</v>
      </c>
      <c r="I12" s="43" t="s">
        <v>297</v>
      </c>
      <c r="J12" s="44"/>
    </row>
    <row r="13" spans="1:10" ht="90" x14ac:dyDescent="0.25">
      <c r="A13" s="4">
        <v>1</v>
      </c>
      <c r="B13" s="1">
        <v>11</v>
      </c>
      <c r="C13" s="1" t="s">
        <v>182</v>
      </c>
      <c r="D13" s="9" t="s">
        <v>59</v>
      </c>
      <c r="E13" s="16" t="s">
        <v>60</v>
      </c>
      <c r="F13" s="9" t="s">
        <v>14</v>
      </c>
      <c r="G13" s="10">
        <v>2516</v>
      </c>
      <c r="H13" s="43" t="s">
        <v>298</v>
      </c>
      <c r="I13" s="43" t="s">
        <v>299</v>
      </c>
      <c r="J13" s="44"/>
    </row>
    <row r="14" spans="1:10" ht="45" x14ac:dyDescent="0.25">
      <c r="A14" s="4">
        <v>1</v>
      </c>
      <c r="B14" s="1">
        <v>12</v>
      </c>
      <c r="C14" s="1" t="s">
        <v>183</v>
      </c>
      <c r="D14" s="9" t="s">
        <v>61</v>
      </c>
      <c r="E14" s="16" t="s">
        <v>62</v>
      </c>
      <c r="F14" s="9" t="s">
        <v>14</v>
      </c>
      <c r="G14" s="10">
        <v>270</v>
      </c>
      <c r="H14" s="43" t="s">
        <v>300</v>
      </c>
      <c r="I14" s="43" t="s">
        <v>292</v>
      </c>
      <c r="J14" s="44"/>
    </row>
    <row r="15" spans="1:10" ht="90" x14ac:dyDescent="0.25">
      <c r="A15" s="4">
        <v>1</v>
      </c>
      <c r="B15" s="1">
        <v>13</v>
      </c>
      <c r="C15" s="1" t="s">
        <v>184</v>
      </c>
      <c r="D15" s="9" t="s">
        <v>98</v>
      </c>
      <c r="E15" s="16" t="s">
        <v>66</v>
      </c>
      <c r="F15" s="9" t="s">
        <v>14</v>
      </c>
      <c r="G15" s="10">
        <v>30</v>
      </c>
      <c r="H15" s="43" t="s">
        <v>301</v>
      </c>
      <c r="I15" s="43" t="s">
        <v>302</v>
      </c>
      <c r="J15" s="44"/>
    </row>
    <row r="16" spans="1:10" ht="60" x14ac:dyDescent="0.25">
      <c r="A16" s="4">
        <v>1</v>
      </c>
      <c r="B16" s="1">
        <v>14</v>
      </c>
      <c r="C16" s="1" t="s">
        <v>185</v>
      </c>
      <c r="D16" s="9" t="s">
        <v>101</v>
      </c>
      <c r="E16" s="16" t="s">
        <v>68</v>
      </c>
      <c r="F16" s="2" t="s">
        <v>168</v>
      </c>
      <c r="G16" s="10">
        <v>40</v>
      </c>
      <c r="H16" s="43" t="s">
        <v>303</v>
      </c>
      <c r="I16" s="43" t="s">
        <v>304</v>
      </c>
      <c r="J16" s="44"/>
    </row>
    <row r="17" spans="1:10" ht="45" x14ac:dyDescent="0.25">
      <c r="A17" s="4">
        <v>1</v>
      </c>
      <c r="B17" s="1">
        <v>15</v>
      </c>
      <c r="C17" s="1" t="s">
        <v>186</v>
      </c>
      <c r="D17" s="9" t="s">
        <v>102</v>
      </c>
      <c r="E17" s="16" t="s">
        <v>69</v>
      </c>
      <c r="F17" s="2" t="s">
        <v>166</v>
      </c>
      <c r="G17" s="10">
        <v>15</v>
      </c>
      <c r="H17" s="43" t="s">
        <v>305</v>
      </c>
      <c r="I17" s="43" t="s">
        <v>306</v>
      </c>
      <c r="J17" s="44"/>
    </row>
    <row r="18" spans="1:10" ht="75" x14ac:dyDescent="0.25">
      <c r="A18" s="4">
        <v>1</v>
      </c>
      <c r="B18" s="1">
        <v>16</v>
      </c>
      <c r="C18" s="1" t="s">
        <v>187</v>
      </c>
      <c r="D18" s="9" t="s">
        <v>70</v>
      </c>
      <c r="E18" s="16" t="s">
        <v>71</v>
      </c>
      <c r="F18" s="9" t="s">
        <v>14</v>
      </c>
      <c r="G18" s="10">
        <v>342</v>
      </c>
      <c r="H18" s="43" t="s">
        <v>307</v>
      </c>
      <c r="I18" s="43" t="s">
        <v>308</v>
      </c>
      <c r="J18" s="44"/>
    </row>
    <row r="19" spans="1:10" ht="90" x14ac:dyDescent="0.25">
      <c r="A19" s="4">
        <v>1</v>
      </c>
      <c r="B19" s="1">
        <v>17</v>
      </c>
      <c r="C19" s="1" t="s">
        <v>188</v>
      </c>
      <c r="D19" s="9" t="s">
        <v>103</v>
      </c>
      <c r="E19" s="16" t="s">
        <v>133</v>
      </c>
      <c r="F19" s="9" t="s">
        <v>14</v>
      </c>
      <c r="G19" s="10">
        <v>384</v>
      </c>
      <c r="H19" s="43" t="s">
        <v>309</v>
      </c>
      <c r="I19" s="43" t="s">
        <v>310</v>
      </c>
      <c r="J19" s="44"/>
    </row>
    <row r="20" spans="1:10" ht="60" x14ac:dyDescent="0.25">
      <c r="A20" s="4">
        <v>2</v>
      </c>
      <c r="B20" s="4">
        <v>1</v>
      </c>
      <c r="C20" s="4" t="s">
        <v>189</v>
      </c>
      <c r="D20" s="4" t="s">
        <v>12</v>
      </c>
      <c r="E20" s="3" t="s">
        <v>13</v>
      </c>
      <c r="F20" s="9" t="s">
        <v>14</v>
      </c>
      <c r="G20" s="10"/>
      <c r="H20" s="43"/>
      <c r="I20" s="43"/>
      <c r="J20" s="44"/>
    </row>
    <row r="21" spans="1:10" ht="75" x14ac:dyDescent="0.25">
      <c r="A21" s="4">
        <v>2</v>
      </c>
      <c r="B21" s="4">
        <v>2</v>
      </c>
      <c r="C21" s="4" t="s">
        <v>190</v>
      </c>
      <c r="D21" s="9" t="s">
        <v>15</v>
      </c>
      <c r="E21" s="15" t="s">
        <v>16</v>
      </c>
      <c r="F21" s="9" t="s">
        <v>14</v>
      </c>
      <c r="G21" s="10">
        <v>92</v>
      </c>
      <c r="H21" s="43" t="s">
        <v>305</v>
      </c>
      <c r="I21" s="43" t="s">
        <v>311</v>
      </c>
      <c r="J21" s="44"/>
    </row>
    <row r="22" spans="1:10" ht="60" x14ac:dyDescent="0.25">
      <c r="A22" s="4">
        <v>2</v>
      </c>
      <c r="B22" s="4">
        <v>3</v>
      </c>
      <c r="C22" s="4" t="s">
        <v>191</v>
      </c>
      <c r="D22" s="9" t="s">
        <v>17</v>
      </c>
      <c r="E22" s="15" t="s">
        <v>18</v>
      </c>
      <c r="F22" s="9" t="s">
        <v>14</v>
      </c>
      <c r="G22" s="10">
        <v>83</v>
      </c>
      <c r="H22" s="43" t="s">
        <v>305</v>
      </c>
      <c r="I22" s="43" t="s">
        <v>311</v>
      </c>
      <c r="J22" s="44"/>
    </row>
    <row r="23" spans="1:10" ht="45" x14ac:dyDescent="0.25">
      <c r="A23" s="4">
        <v>2</v>
      </c>
      <c r="B23" s="4">
        <v>4</v>
      </c>
      <c r="C23" s="4" t="s">
        <v>192</v>
      </c>
      <c r="D23" s="1" t="s">
        <v>79</v>
      </c>
      <c r="E23" s="15" t="s">
        <v>134</v>
      </c>
      <c r="F23" s="9" t="s">
        <v>14</v>
      </c>
      <c r="G23" s="10">
        <v>30</v>
      </c>
      <c r="H23" s="43" t="s">
        <v>305</v>
      </c>
      <c r="I23" s="43" t="s">
        <v>311</v>
      </c>
      <c r="J23" s="44"/>
    </row>
    <row r="24" spans="1:10" ht="120" x14ac:dyDescent="0.25">
      <c r="A24" s="4">
        <v>2</v>
      </c>
      <c r="B24" s="4">
        <v>5</v>
      </c>
      <c r="C24" s="4" t="s">
        <v>193</v>
      </c>
      <c r="D24" s="1" t="s">
        <v>19</v>
      </c>
      <c r="E24" s="16" t="s">
        <v>20</v>
      </c>
      <c r="F24" s="9" t="s">
        <v>14</v>
      </c>
      <c r="G24" s="10">
        <v>80</v>
      </c>
      <c r="H24" s="43" t="s">
        <v>305</v>
      </c>
      <c r="I24" s="43" t="s">
        <v>311</v>
      </c>
      <c r="J24" s="44"/>
    </row>
    <row r="25" spans="1:10" ht="75" x14ac:dyDescent="0.25">
      <c r="A25" s="4">
        <v>2</v>
      </c>
      <c r="B25" s="4">
        <v>6</v>
      </c>
      <c r="C25" s="4" t="s">
        <v>194</v>
      </c>
      <c r="D25" s="4" t="s">
        <v>80</v>
      </c>
      <c r="E25" s="3" t="s">
        <v>21</v>
      </c>
      <c r="F25" s="9" t="s">
        <v>14</v>
      </c>
      <c r="G25" s="10">
        <v>965</v>
      </c>
      <c r="H25" s="43" t="s">
        <v>312</v>
      </c>
      <c r="I25" s="43" t="s">
        <v>313</v>
      </c>
      <c r="J25" s="44"/>
    </row>
    <row r="26" spans="1:10" ht="255" x14ac:dyDescent="0.25">
      <c r="A26" s="4">
        <v>2</v>
      </c>
      <c r="B26" s="4">
        <v>7</v>
      </c>
      <c r="C26" s="4" t="s">
        <v>195</v>
      </c>
      <c r="D26" s="4" t="s">
        <v>122</v>
      </c>
      <c r="E26" s="3" t="s">
        <v>135</v>
      </c>
      <c r="F26" s="9" t="s">
        <v>14</v>
      </c>
      <c r="G26" s="10">
        <v>156</v>
      </c>
      <c r="H26" s="43" t="s">
        <v>314</v>
      </c>
      <c r="I26" s="43" t="s">
        <v>315</v>
      </c>
      <c r="J26" s="44"/>
    </row>
    <row r="27" spans="1:10" ht="90" x14ac:dyDescent="0.25">
      <c r="A27" s="4">
        <v>2</v>
      </c>
      <c r="B27" s="1">
        <v>8</v>
      </c>
      <c r="C27" s="1" t="s">
        <v>196</v>
      </c>
      <c r="D27" s="9" t="s">
        <v>22</v>
      </c>
      <c r="E27" s="16" t="s">
        <v>23</v>
      </c>
      <c r="F27" s="9" t="s">
        <v>14</v>
      </c>
      <c r="G27" s="10">
        <v>2217</v>
      </c>
      <c r="H27" s="43" t="s">
        <v>316</v>
      </c>
      <c r="I27" s="43" t="s">
        <v>317</v>
      </c>
      <c r="J27" s="44"/>
    </row>
    <row r="28" spans="1:10" ht="75" x14ac:dyDescent="0.25">
      <c r="A28" s="4">
        <v>2</v>
      </c>
      <c r="B28" s="1">
        <v>9</v>
      </c>
      <c r="C28" s="1" t="s">
        <v>197</v>
      </c>
      <c r="D28" s="9" t="s">
        <v>81</v>
      </c>
      <c r="E28" s="16" t="s">
        <v>24</v>
      </c>
      <c r="F28" s="9" t="s">
        <v>14</v>
      </c>
      <c r="G28" s="10">
        <v>1180</v>
      </c>
      <c r="H28" s="43" t="s">
        <v>318</v>
      </c>
      <c r="I28" s="43" t="s">
        <v>319</v>
      </c>
      <c r="J28" s="44"/>
    </row>
    <row r="29" spans="1:10" ht="45" x14ac:dyDescent="0.25">
      <c r="A29" s="4">
        <v>2</v>
      </c>
      <c r="B29" s="1">
        <v>10</v>
      </c>
      <c r="C29" s="1" t="s">
        <v>198</v>
      </c>
      <c r="D29" s="9" t="s">
        <v>25</v>
      </c>
      <c r="E29" s="16" t="s">
        <v>26</v>
      </c>
      <c r="F29" s="9" t="s">
        <v>27</v>
      </c>
      <c r="G29" s="10">
        <v>936</v>
      </c>
      <c r="H29" s="43" t="s">
        <v>320</v>
      </c>
      <c r="I29" s="43" t="s">
        <v>321</v>
      </c>
      <c r="J29" s="44"/>
    </row>
    <row r="30" spans="1:10" ht="150" x14ac:dyDescent="0.25">
      <c r="A30" s="4">
        <v>2</v>
      </c>
      <c r="B30" s="1">
        <v>11</v>
      </c>
      <c r="C30" s="1" t="s">
        <v>199</v>
      </c>
      <c r="D30" s="9" t="s">
        <v>123</v>
      </c>
      <c r="E30" s="16" t="s">
        <v>124</v>
      </c>
      <c r="F30" s="9" t="s">
        <v>27</v>
      </c>
      <c r="G30" s="10">
        <v>576</v>
      </c>
      <c r="H30" s="43" t="s">
        <v>322</v>
      </c>
      <c r="I30" s="43" t="s">
        <v>323</v>
      </c>
      <c r="J30" s="44"/>
    </row>
    <row r="31" spans="1:10" ht="45" x14ac:dyDescent="0.25">
      <c r="A31" s="4">
        <v>2</v>
      </c>
      <c r="B31" s="1">
        <v>12</v>
      </c>
      <c r="C31" s="1" t="s">
        <v>200</v>
      </c>
      <c r="D31" s="9" t="s">
        <v>82</v>
      </c>
      <c r="E31" s="16" t="s">
        <v>165</v>
      </c>
      <c r="F31" s="4" t="s">
        <v>11</v>
      </c>
      <c r="G31" s="10">
        <v>100</v>
      </c>
      <c r="H31" s="43" t="s">
        <v>324</v>
      </c>
      <c r="I31" s="43" t="s">
        <v>325</v>
      </c>
      <c r="J31" s="44"/>
    </row>
    <row r="32" spans="1:10" ht="60" x14ac:dyDescent="0.25">
      <c r="A32" s="4">
        <v>2</v>
      </c>
      <c r="B32" s="1">
        <v>13</v>
      </c>
      <c r="C32" s="1" t="s">
        <v>201</v>
      </c>
      <c r="D32" s="9" t="s">
        <v>41</v>
      </c>
      <c r="E32" s="16" t="s">
        <v>42</v>
      </c>
      <c r="F32" s="2" t="s">
        <v>11</v>
      </c>
      <c r="G32" s="10">
        <v>234</v>
      </c>
      <c r="H32" s="43" t="s">
        <v>326</v>
      </c>
      <c r="I32" s="43" t="s">
        <v>327</v>
      </c>
      <c r="J32" s="44"/>
    </row>
    <row r="33" spans="1:10" ht="75" x14ac:dyDescent="0.25">
      <c r="A33" s="4">
        <v>2</v>
      </c>
      <c r="B33" s="1">
        <v>14</v>
      </c>
      <c r="C33" s="1" t="s">
        <v>202</v>
      </c>
      <c r="D33" s="9" t="s">
        <v>43</v>
      </c>
      <c r="E33" s="16" t="s">
        <v>44</v>
      </c>
      <c r="F33" s="2" t="s">
        <v>14</v>
      </c>
      <c r="G33" s="10">
        <v>12</v>
      </c>
      <c r="H33" s="43" t="s">
        <v>328</v>
      </c>
      <c r="I33" s="43" t="s">
        <v>329</v>
      </c>
      <c r="J33" s="44"/>
    </row>
    <row r="34" spans="1:10" ht="45" x14ac:dyDescent="0.25">
      <c r="A34" s="4">
        <v>2</v>
      </c>
      <c r="B34" s="1">
        <v>15</v>
      </c>
      <c r="C34" s="1" t="s">
        <v>203</v>
      </c>
      <c r="D34" s="9" t="s">
        <v>87</v>
      </c>
      <c r="E34" s="16" t="s">
        <v>145</v>
      </c>
      <c r="F34" s="2" t="s">
        <v>11</v>
      </c>
      <c r="G34" s="10">
        <v>385</v>
      </c>
      <c r="H34" s="43" t="s">
        <v>330</v>
      </c>
      <c r="I34" s="43" t="s">
        <v>331</v>
      </c>
      <c r="J34" s="44"/>
    </row>
    <row r="35" spans="1:10" ht="45" x14ac:dyDescent="0.25">
      <c r="A35" s="4">
        <v>2</v>
      </c>
      <c r="B35" s="1">
        <v>16</v>
      </c>
      <c r="C35" s="1" t="s">
        <v>204</v>
      </c>
      <c r="D35" s="9" t="s">
        <v>45</v>
      </c>
      <c r="E35" s="16" t="s">
        <v>147</v>
      </c>
      <c r="F35" s="2" t="s">
        <v>11</v>
      </c>
      <c r="G35" s="10">
        <v>51</v>
      </c>
      <c r="H35" s="43" t="s">
        <v>332</v>
      </c>
      <c r="I35" s="43" t="s">
        <v>304</v>
      </c>
      <c r="J35" s="44"/>
    </row>
    <row r="36" spans="1:10" ht="60" x14ac:dyDescent="0.25">
      <c r="A36" s="4">
        <v>2</v>
      </c>
      <c r="B36" s="1">
        <v>17</v>
      </c>
      <c r="C36" s="1" t="s">
        <v>205</v>
      </c>
      <c r="D36" s="9" t="s">
        <v>46</v>
      </c>
      <c r="E36" s="16" t="s">
        <v>149</v>
      </c>
      <c r="F36" s="2" t="s">
        <v>14</v>
      </c>
      <c r="G36" s="10">
        <v>72</v>
      </c>
      <c r="H36" s="43" t="s">
        <v>333</v>
      </c>
      <c r="I36" s="43" t="s">
        <v>334</v>
      </c>
      <c r="J36" s="44"/>
    </row>
    <row r="37" spans="1:10" ht="225" x14ac:dyDescent="0.25">
      <c r="A37" s="4">
        <v>2</v>
      </c>
      <c r="B37" s="1">
        <v>18</v>
      </c>
      <c r="C37" s="1" t="s">
        <v>206</v>
      </c>
      <c r="D37" s="9" t="s">
        <v>126</v>
      </c>
      <c r="E37" s="16" t="s">
        <v>148</v>
      </c>
      <c r="F37" s="2" t="s">
        <v>14</v>
      </c>
      <c r="G37" s="10">
        <v>200</v>
      </c>
      <c r="H37" s="43" t="s">
        <v>335</v>
      </c>
      <c r="I37" s="43" t="s">
        <v>336</v>
      </c>
      <c r="J37" s="44"/>
    </row>
    <row r="38" spans="1:10" ht="45" x14ac:dyDescent="0.25">
      <c r="A38" s="4">
        <v>2</v>
      </c>
      <c r="B38" s="1">
        <v>19</v>
      </c>
      <c r="C38" s="1" t="s">
        <v>207</v>
      </c>
      <c r="D38" s="9" t="s">
        <v>93</v>
      </c>
      <c r="E38" s="16" t="s">
        <v>53</v>
      </c>
      <c r="F38" s="2" t="s">
        <v>11</v>
      </c>
      <c r="G38" s="10">
        <v>10</v>
      </c>
      <c r="H38" s="43" t="s">
        <v>337</v>
      </c>
      <c r="I38" s="43" t="s">
        <v>338</v>
      </c>
      <c r="J38" s="44"/>
    </row>
    <row r="39" spans="1:10" ht="45" x14ac:dyDescent="0.25">
      <c r="A39" s="4">
        <v>2</v>
      </c>
      <c r="B39" s="1">
        <v>20</v>
      </c>
      <c r="C39" s="1" t="s">
        <v>208</v>
      </c>
      <c r="D39" s="4" t="s">
        <v>131</v>
      </c>
      <c r="E39" s="3" t="s">
        <v>132</v>
      </c>
      <c r="F39" s="2" t="s">
        <v>11</v>
      </c>
      <c r="G39" s="10"/>
      <c r="H39" s="43"/>
      <c r="I39" s="43"/>
      <c r="J39" s="44"/>
    </row>
    <row r="40" spans="1:10" ht="60" x14ac:dyDescent="0.25">
      <c r="A40" s="4">
        <v>2</v>
      </c>
      <c r="B40" s="1">
        <v>21</v>
      </c>
      <c r="C40" s="1" t="s">
        <v>209</v>
      </c>
      <c r="D40" s="9" t="s">
        <v>94</v>
      </c>
      <c r="E40" s="16" t="s">
        <v>54</v>
      </c>
      <c r="F40" s="2" t="s">
        <v>11</v>
      </c>
      <c r="G40" s="10"/>
      <c r="H40" s="43"/>
      <c r="I40" s="43"/>
      <c r="J40" s="44"/>
    </row>
    <row r="41" spans="1:10" ht="45" x14ac:dyDescent="0.25">
      <c r="A41" s="4">
        <v>2</v>
      </c>
      <c r="B41" s="1">
        <v>22</v>
      </c>
      <c r="C41" s="1" t="s">
        <v>210</v>
      </c>
      <c r="D41" s="9" t="s">
        <v>95</v>
      </c>
      <c r="E41" s="16" t="s">
        <v>55</v>
      </c>
      <c r="F41" s="2" t="s">
        <v>11</v>
      </c>
      <c r="G41" s="10">
        <v>30</v>
      </c>
      <c r="H41" s="43" t="s">
        <v>339</v>
      </c>
      <c r="I41" s="43" t="s">
        <v>340</v>
      </c>
      <c r="J41" s="44"/>
    </row>
    <row r="42" spans="1:10" ht="45" x14ac:dyDescent="0.25">
      <c r="A42" s="4">
        <v>2</v>
      </c>
      <c r="B42" s="1">
        <v>23</v>
      </c>
      <c r="C42" s="1" t="s">
        <v>211</v>
      </c>
      <c r="D42" s="9" t="s">
        <v>125</v>
      </c>
      <c r="E42" s="16" t="s">
        <v>150</v>
      </c>
      <c r="F42" s="2" t="s">
        <v>11</v>
      </c>
      <c r="G42" s="10">
        <v>70</v>
      </c>
      <c r="H42" s="43" t="s">
        <v>341</v>
      </c>
      <c r="I42" s="43" t="s">
        <v>340</v>
      </c>
      <c r="J42" s="44"/>
    </row>
    <row r="43" spans="1:10" ht="45" x14ac:dyDescent="0.25">
      <c r="A43" s="4">
        <v>2</v>
      </c>
      <c r="B43" s="1">
        <v>24</v>
      </c>
      <c r="C43" s="1" t="s">
        <v>212</v>
      </c>
      <c r="D43" s="9" t="s">
        <v>65</v>
      </c>
      <c r="E43" s="16" t="s">
        <v>119</v>
      </c>
      <c r="F43" s="2" t="s">
        <v>27</v>
      </c>
      <c r="G43" s="10">
        <v>24</v>
      </c>
      <c r="H43" s="43" t="s">
        <v>328</v>
      </c>
      <c r="I43" s="43" t="s">
        <v>342</v>
      </c>
      <c r="J43" s="44"/>
    </row>
    <row r="44" spans="1:10" ht="60" x14ac:dyDescent="0.25">
      <c r="A44" s="4">
        <v>3</v>
      </c>
      <c r="B44" s="1">
        <v>1</v>
      </c>
      <c r="C44" s="1" t="s">
        <v>213</v>
      </c>
      <c r="D44" s="9" t="s">
        <v>112</v>
      </c>
      <c r="E44" s="16" t="s">
        <v>120</v>
      </c>
      <c r="F44" s="2" t="s">
        <v>14</v>
      </c>
      <c r="G44" s="10">
        <v>64</v>
      </c>
      <c r="H44" s="43" t="s">
        <v>343</v>
      </c>
      <c r="I44" s="43" t="s">
        <v>344</v>
      </c>
      <c r="J44" s="44"/>
    </row>
    <row r="45" spans="1:10" ht="105" x14ac:dyDescent="0.25">
      <c r="A45" s="4">
        <v>3</v>
      </c>
      <c r="B45" s="1">
        <v>2</v>
      </c>
      <c r="C45" s="1" t="s">
        <v>214</v>
      </c>
      <c r="D45" s="9" t="s">
        <v>35</v>
      </c>
      <c r="E45" s="16" t="s">
        <v>36</v>
      </c>
      <c r="F45" s="2" t="s">
        <v>14</v>
      </c>
      <c r="G45" s="10">
        <v>65</v>
      </c>
      <c r="H45" s="43" t="s">
        <v>345</v>
      </c>
      <c r="I45" s="43"/>
      <c r="J45" s="44"/>
    </row>
    <row r="46" spans="1:10" ht="105" x14ac:dyDescent="0.25">
      <c r="A46" s="4">
        <v>3</v>
      </c>
      <c r="B46" s="1">
        <v>3</v>
      </c>
      <c r="C46" s="1" t="s">
        <v>215</v>
      </c>
      <c r="D46" s="4" t="s">
        <v>109</v>
      </c>
      <c r="E46" s="17" t="s">
        <v>151</v>
      </c>
      <c r="F46" s="2" t="s">
        <v>14</v>
      </c>
      <c r="G46" s="10"/>
      <c r="H46" s="43"/>
      <c r="I46" s="43"/>
      <c r="J46" s="44"/>
    </row>
    <row r="47" spans="1:10" ht="45" x14ac:dyDescent="0.25">
      <c r="A47" s="4">
        <v>4</v>
      </c>
      <c r="B47" s="1">
        <v>1</v>
      </c>
      <c r="C47" s="1" t="s">
        <v>216</v>
      </c>
      <c r="D47" s="9" t="s">
        <v>37</v>
      </c>
      <c r="E47" s="16" t="s">
        <v>38</v>
      </c>
      <c r="F47" s="2" t="s">
        <v>11</v>
      </c>
      <c r="G47" s="10">
        <v>10</v>
      </c>
      <c r="H47" s="43" t="s">
        <v>339</v>
      </c>
      <c r="I47" s="43" t="s">
        <v>346</v>
      </c>
      <c r="J47" s="44"/>
    </row>
    <row r="48" spans="1:10" ht="45" x14ac:dyDescent="0.25">
      <c r="A48" s="4">
        <v>4</v>
      </c>
      <c r="B48" s="1">
        <v>2</v>
      </c>
      <c r="C48" s="1" t="s">
        <v>217</v>
      </c>
      <c r="D48" s="9" t="s">
        <v>39</v>
      </c>
      <c r="E48" s="16" t="s">
        <v>40</v>
      </c>
      <c r="F48" s="2" t="s">
        <v>14</v>
      </c>
      <c r="G48" s="10">
        <v>15</v>
      </c>
      <c r="H48" s="43" t="s">
        <v>339</v>
      </c>
      <c r="I48" s="43" t="s">
        <v>346</v>
      </c>
      <c r="J48" s="44"/>
    </row>
    <row r="49" spans="1:10" ht="30" x14ac:dyDescent="0.25">
      <c r="A49" s="4">
        <v>4</v>
      </c>
      <c r="B49" s="1">
        <v>3</v>
      </c>
      <c r="C49" s="1" t="s">
        <v>218</v>
      </c>
      <c r="D49" s="9" t="s">
        <v>63</v>
      </c>
      <c r="E49" s="16" t="s">
        <v>64</v>
      </c>
      <c r="F49" s="2" t="s">
        <v>14</v>
      </c>
      <c r="G49" s="10">
        <v>30</v>
      </c>
      <c r="H49" s="43" t="s">
        <v>339</v>
      </c>
      <c r="I49" s="43" t="s">
        <v>347</v>
      </c>
      <c r="J49" s="44"/>
    </row>
    <row r="50" spans="1:10" ht="165" x14ac:dyDescent="0.25">
      <c r="A50" s="4">
        <v>5</v>
      </c>
      <c r="B50" s="1">
        <v>1</v>
      </c>
      <c r="C50" s="1" t="s">
        <v>219</v>
      </c>
      <c r="D50" s="9" t="s">
        <v>108</v>
      </c>
      <c r="E50" s="16" t="s">
        <v>152</v>
      </c>
      <c r="F50" s="2" t="s">
        <v>8</v>
      </c>
      <c r="G50" s="10"/>
      <c r="H50" s="43"/>
      <c r="I50" s="43"/>
      <c r="J50" s="44"/>
    </row>
    <row r="51" spans="1:10" ht="195" x14ac:dyDescent="0.25">
      <c r="A51" s="4">
        <v>5</v>
      </c>
      <c r="B51" s="1">
        <v>2</v>
      </c>
      <c r="C51" s="1" t="s">
        <v>220</v>
      </c>
      <c r="D51" s="9" t="s">
        <v>90</v>
      </c>
      <c r="E51" s="16" t="s">
        <v>153</v>
      </c>
      <c r="F51" s="2" t="s">
        <v>29</v>
      </c>
      <c r="G51" s="10">
        <v>720</v>
      </c>
      <c r="H51" s="43" t="s">
        <v>348</v>
      </c>
      <c r="I51" s="43" t="s">
        <v>349</v>
      </c>
      <c r="J51" s="44"/>
    </row>
    <row r="52" spans="1:10" ht="165" x14ac:dyDescent="0.25">
      <c r="A52" s="4">
        <v>5</v>
      </c>
      <c r="B52" s="1">
        <v>3</v>
      </c>
      <c r="C52" s="1" t="s">
        <v>221</v>
      </c>
      <c r="D52" s="9" t="s">
        <v>91</v>
      </c>
      <c r="E52" s="16" t="s">
        <v>154</v>
      </c>
      <c r="F52" s="2" t="s">
        <v>8</v>
      </c>
      <c r="G52" s="10"/>
      <c r="H52" s="43"/>
      <c r="I52" s="43"/>
      <c r="J52" s="44"/>
    </row>
    <row r="53" spans="1:10" ht="30" x14ac:dyDescent="0.25">
      <c r="A53" s="4">
        <v>6</v>
      </c>
      <c r="B53" s="1">
        <v>1</v>
      </c>
      <c r="C53" s="1" t="s">
        <v>222</v>
      </c>
      <c r="D53" s="9" t="s">
        <v>89</v>
      </c>
      <c r="E53" s="16" t="s">
        <v>47</v>
      </c>
      <c r="F53" s="2" t="s">
        <v>14</v>
      </c>
      <c r="G53" s="10"/>
      <c r="H53" s="43"/>
      <c r="I53" s="43"/>
      <c r="J53" s="44"/>
    </row>
    <row r="54" spans="1:10" ht="45" x14ac:dyDescent="0.25">
      <c r="A54" s="4">
        <v>6</v>
      </c>
      <c r="B54" s="1">
        <v>2</v>
      </c>
      <c r="C54" s="1" t="s">
        <v>223</v>
      </c>
      <c r="D54" s="9" t="s">
        <v>88</v>
      </c>
      <c r="E54" s="16" t="s">
        <v>48</v>
      </c>
      <c r="F54" s="2" t="s">
        <v>27</v>
      </c>
      <c r="G54" s="10"/>
      <c r="H54" s="43"/>
      <c r="I54" s="43"/>
      <c r="J54" s="44"/>
    </row>
    <row r="55" spans="1:10" ht="75" x14ac:dyDescent="0.25">
      <c r="A55" s="4">
        <v>6</v>
      </c>
      <c r="B55" s="1">
        <v>3</v>
      </c>
      <c r="C55" s="1" t="s">
        <v>224</v>
      </c>
      <c r="D55" s="9" t="s">
        <v>96</v>
      </c>
      <c r="E55" s="16" t="s">
        <v>155</v>
      </c>
      <c r="F55" s="2" t="s">
        <v>27</v>
      </c>
      <c r="G55" s="10">
        <v>2189</v>
      </c>
      <c r="H55" s="43" t="s">
        <v>350</v>
      </c>
      <c r="I55" s="43" t="s">
        <v>351</v>
      </c>
      <c r="J55" s="44"/>
    </row>
    <row r="56" spans="1:10" ht="45" x14ac:dyDescent="0.25">
      <c r="A56" s="4">
        <v>6</v>
      </c>
      <c r="B56" s="1">
        <v>4</v>
      </c>
      <c r="C56" s="1" t="s">
        <v>225</v>
      </c>
      <c r="D56" s="9" t="s">
        <v>56</v>
      </c>
      <c r="E56" s="16" t="s">
        <v>121</v>
      </c>
      <c r="F56" s="2" t="s">
        <v>27</v>
      </c>
      <c r="G56" s="10"/>
      <c r="H56" s="43"/>
      <c r="I56" s="43"/>
      <c r="J56" s="44"/>
    </row>
    <row r="57" spans="1:10" ht="45" x14ac:dyDescent="0.25">
      <c r="A57" s="4">
        <v>6</v>
      </c>
      <c r="B57" s="1">
        <v>5</v>
      </c>
      <c r="C57" s="1" t="s">
        <v>226</v>
      </c>
      <c r="D57" s="9" t="s">
        <v>97</v>
      </c>
      <c r="E57" s="16" t="s">
        <v>57</v>
      </c>
      <c r="F57" s="2" t="s">
        <v>58</v>
      </c>
      <c r="G57" s="10">
        <v>72</v>
      </c>
      <c r="H57" s="43" t="s">
        <v>352</v>
      </c>
      <c r="I57" s="43" t="s">
        <v>351</v>
      </c>
      <c r="J57" s="44"/>
    </row>
    <row r="58" spans="1:10" ht="135" x14ac:dyDescent="0.25">
      <c r="A58" s="4">
        <v>7</v>
      </c>
      <c r="B58" s="1">
        <v>1</v>
      </c>
      <c r="C58" s="1" t="s">
        <v>227</v>
      </c>
      <c r="D58" s="9" t="s">
        <v>99</v>
      </c>
      <c r="E58" s="16" t="s">
        <v>157</v>
      </c>
      <c r="F58" s="2" t="s">
        <v>14</v>
      </c>
      <c r="G58" s="10">
        <v>70</v>
      </c>
      <c r="H58" s="43" t="s">
        <v>341</v>
      </c>
      <c r="I58" s="43" t="s">
        <v>353</v>
      </c>
      <c r="J58" s="44"/>
    </row>
    <row r="59" spans="1:10" ht="30" x14ac:dyDescent="0.25">
      <c r="A59" s="4">
        <v>7</v>
      </c>
      <c r="B59" s="1">
        <v>2</v>
      </c>
      <c r="C59" s="1" t="s">
        <v>228</v>
      </c>
      <c r="D59" s="9" t="s">
        <v>67</v>
      </c>
      <c r="E59" s="16" t="s">
        <v>158</v>
      </c>
      <c r="F59" s="2" t="s">
        <v>11</v>
      </c>
      <c r="G59" s="10">
        <v>30</v>
      </c>
      <c r="H59" s="43" t="s">
        <v>337</v>
      </c>
      <c r="I59" s="43" t="s">
        <v>354</v>
      </c>
      <c r="J59" s="44"/>
    </row>
    <row r="60" spans="1:10" ht="60" x14ac:dyDescent="0.25">
      <c r="A60" s="4">
        <v>7</v>
      </c>
      <c r="B60" s="1">
        <v>3</v>
      </c>
      <c r="C60" s="1" t="s">
        <v>229</v>
      </c>
      <c r="D60" s="9" t="s">
        <v>100</v>
      </c>
      <c r="E60" s="16" t="s">
        <v>159</v>
      </c>
      <c r="F60" s="2" t="s">
        <v>14</v>
      </c>
      <c r="G60" s="56">
        <v>22</v>
      </c>
      <c r="H60" s="43" t="s">
        <v>337</v>
      </c>
      <c r="I60" s="43" t="s">
        <v>355</v>
      </c>
      <c r="J60" s="44"/>
    </row>
    <row r="61" spans="1:10" ht="150" x14ac:dyDescent="0.25">
      <c r="A61" s="4">
        <v>7</v>
      </c>
      <c r="B61" s="1">
        <v>4</v>
      </c>
      <c r="C61" s="1" t="s">
        <v>230</v>
      </c>
      <c r="D61" s="9" t="s">
        <v>127</v>
      </c>
      <c r="E61" s="16" t="s">
        <v>156</v>
      </c>
      <c r="F61" s="2" t="s">
        <v>11</v>
      </c>
      <c r="G61" s="10">
        <v>180</v>
      </c>
      <c r="H61" s="43" t="s">
        <v>356</v>
      </c>
      <c r="I61" s="43" t="s">
        <v>357</v>
      </c>
      <c r="J61" s="44"/>
    </row>
    <row r="62" spans="1:10" ht="45" x14ac:dyDescent="0.25">
      <c r="A62" s="4">
        <v>7</v>
      </c>
      <c r="B62" s="1">
        <v>5</v>
      </c>
      <c r="C62" s="1" t="s">
        <v>231</v>
      </c>
      <c r="D62" s="9" t="s">
        <v>104</v>
      </c>
      <c r="E62" s="16" t="s">
        <v>72</v>
      </c>
      <c r="F62" s="2" t="s">
        <v>14</v>
      </c>
      <c r="G62" s="10">
        <v>40</v>
      </c>
      <c r="H62" s="43" t="s">
        <v>358</v>
      </c>
      <c r="I62" s="43" t="s">
        <v>359</v>
      </c>
      <c r="J62" s="44"/>
    </row>
    <row r="63" spans="1:10" ht="60" x14ac:dyDescent="0.25">
      <c r="A63" s="4">
        <v>7</v>
      </c>
      <c r="B63" s="1">
        <v>6</v>
      </c>
      <c r="C63" s="1" t="s">
        <v>232</v>
      </c>
      <c r="D63" s="9" t="s">
        <v>73</v>
      </c>
      <c r="E63" s="16" t="s">
        <v>74</v>
      </c>
      <c r="F63" s="2" t="s">
        <v>14</v>
      </c>
      <c r="G63" s="10">
        <v>64</v>
      </c>
      <c r="H63" s="43" t="s">
        <v>360</v>
      </c>
      <c r="I63" s="43" t="s">
        <v>361</v>
      </c>
      <c r="J63" s="44"/>
    </row>
    <row r="64" spans="1:10" ht="45" x14ac:dyDescent="0.25">
      <c r="A64" s="4">
        <v>7</v>
      </c>
      <c r="B64" s="1">
        <v>7</v>
      </c>
      <c r="C64" s="1" t="s">
        <v>233</v>
      </c>
      <c r="D64" s="9" t="s">
        <v>105</v>
      </c>
      <c r="E64" s="16" t="s">
        <v>75</v>
      </c>
      <c r="F64" s="2" t="s">
        <v>11</v>
      </c>
      <c r="G64" s="10">
        <v>3</v>
      </c>
      <c r="H64" s="43" t="s">
        <v>335</v>
      </c>
      <c r="I64" s="43" t="s">
        <v>361</v>
      </c>
      <c r="J64" s="44"/>
    </row>
    <row r="65" spans="1:10" ht="45" x14ac:dyDescent="0.25">
      <c r="A65" s="4">
        <v>7</v>
      </c>
      <c r="B65" s="1">
        <v>8</v>
      </c>
      <c r="C65" s="1" t="s">
        <v>234</v>
      </c>
      <c r="D65" s="9" t="s">
        <v>106</v>
      </c>
      <c r="E65" s="16" t="s">
        <v>76</v>
      </c>
      <c r="F65" s="2" t="s">
        <v>11</v>
      </c>
      <c r="G65" s="10">
        <v>494</v>
      </c>
      <c r="H65" s="43" t="s">
        <v>362</v>
      </c>
      <c r="I65" s="43" t="s">
        <v>361</v>
      </c>
      <c r="J65" s="44"/>
    </row>
    <row r="66" spans="1:10" ht="90" x14ac:dyDescent="0.25">
      <c r="A66" s="4">
        <v>8</v>
      </c>
      <c r="B66" s="1">
        <v>1</v>
      </c>
      <c r="C66" s="1" t="s">
        <v>235</v>
      </c>
      <c r="D66" s="9" t="s">
        <v>136</v>
      </c>
      <c r="E66" s="16" t="s">
        <v>139</v>
      </c>
      <c r="F66" s="2" t="s">
        <v>140</v>
      </c>
      <c r="G66" s="10"/>
      <c r="H66" s="43"/>
      <c r="I66" s="43"/>
      <c r="J66" s="46" t="s">
        <v>141</v>
      </c>
    </row>
    <row r="67" spans="1:10" ht="65.25" customHeight="1" x14ac:dyDescent="0.25">
      <c r="A67" s="4">
        <v>8</v>
      </c>
      <c r="B67" s="1">
        <v>2</v>
      </c>
      <c r="C67" s="1" t="s">
        <v>236</v>
      </c>
      <c r="D67" s="9" t="s">
        <v>137</v>
      </c>
      <c r="E67" s="16" t="s">
        <v>164</v>
      </c>
      <c r="F67" s="2" t="s">
        <v>140</v>
      </c>
      <c r="G67" s="10"/>
      <c r="H67" s="43"/>
      <c r="I67" s="43"/>
      <c r="J67" s="46" t="s">
        <v>141</v>
      </c>
    </row>
    <row r="68" spans="1:10" ht="60" x14ac:dyDescent="0.25">
      <c r="A68" s="4">
        <v>8</v>
      </c>
      <c r="B68" s="1">
        <v>3</v>
      </c>
      <c r="C68" s="1" t="s">
        <v>237</v>
      </c>
      <c r="D68" s="9" t="s">
        <v>138</v>
      </c>
      <c r="E68" s="16" t="s">
        <v>163</v>
      </c>
      <c r="F68" s="2" t="s">
        <v>140</v>
      </c>
      <c r="G68" s="10"/>
      <c r="H68" s="43"/>
      <c r="I68" s="43"/>
      <c r="J68" s="46" t="s">
        <v>141</v>
      </c>
    </row>
    <row r="69" spans="1:10" ht="330" x14ac:dyDescent="0.25">
      <c r="A69" s="4">
        <v>9</v>
      </c>
      <c r="B69" s="1">
        <v>1</v>
      </c>
      <c r="C69" s="1" t="s">
        <v>238</v>
      </c>
      <c r="D69" s="9" t="s">
        <v>128</v>
      </c>
      <c r="E69" s="16" t="s">
        <v>160</v>
      </c>
      <c r="F69" s="2" t="s">
        <v>11</v>
      </c>
      <c r="G69" s="10">
        <v>120</v>
      </c>
      <c r="H69" s="43" t="s">
        <v>363</v>
      </c>
      <c r="I69" s="43" t="s">
        <v>364</v>
      </c>
      <c r="J69" s="47" t="s">
        <v>274</v>
      </c>
    </row>
    <row r="70" spans="1:10" ht="90" x14ac:dyDescent="0.25">
      <c r="A70" s="4">
        <v>9</v>
      </c>
      <c r="B70" s="1">
        <v>2</v>
      </c>
      <c r="C70" s="1" t="s">
        <v>240</v>
      </c>
      <c r="D70" s="9" t="s">
        <v>130</v>
      </c>
      <c r="E70" s="16" t="s">
        <v>161</v>
      </c>
      <c r="F70" s="2" t="s">
        <v>11</v>
      </c>
      <c r="G70" s="10">
        <v>420</v>
      </c>
      <c r="H70" s="43" t="s">
        <v>365</v>
      </c>
      <c r="I70" s="43" t="s">
        <v>366</v>
      </c>
      <c r="J70" s="47" t="s">
        <v>274</v>
      </c>
    </row>
    <row r="71" spans="1:10" ht="75" x14ac:dyDescent="0.25">
      <c r="A71" s="4">
        <v>9</v>
      </c>
      <c r="B71" s="1">
        <v>3</v>
      </c>
      <c r="C71" s="1" t="s">
        <v>239</v>
      </c>
      <c r="D71" s="9" t="s">
        <v>129</v>
      </c>
      <c r="E71" s="16" t="s">
        <v>162</v>
      </c>
      <c r="F71" s="2" t="s">
        <v>11</v>
      </c>
      <c r="G71" s="10">
        <v>840</v>
      </c>
      <c r="H71" s="43" t="s">
        <v>367</v>
      </c>
      <c r="I71" s="43" t="s">
        <v>366</v>
      </c>
      <c r="J71" s="47" t="s">
        <v>274</v>
      </c>
    </row>
    <row r="72" spans="1:10" ht="72" customHeight="1" x14ac:dyDescent="0.25">
      <c r="A72" s="19" t="s">
        <v>110</v>
      </c>
      <c r="B72" s="20" t="s">
        <v>110</v>
      </c>
      <c r="C72" s="20"/>
      <c r="D72" s="48" t="s">
        <v>275</v>
      </c>
      <c r="E72" s="49" t="s">
        <v>275</v>
      </c>
      <c r="F72" s="48" t="s">
        <v>275</v>
      </c>
      <c r="G72" s="24"/>
      <c r="H72" s="43"/>
      <c r="I72" s="43"/>
      <c r="J72" s="44"/>
    </row>
    <row r="73" spans="1:10" ht="72" customHeight="1" x14ac:dyDescent="0.25">
      <c r="A73" s="19" t="s">
        <v>110</v>
      </c>
      <c r="B73" s="20" t="s">
        <v>110</v>
      </c>
      <c r="C73" s="20"/>
      <c r="D73" s="48" t="s">
        <v>275</v>
      </c>
      <c r="E73" s="49" t="s">
        <v>275</v>
      </c>
      <c r="F73" s="48" t="s">
        <v>275</v>
      </c>
      <c r="G73" s="24"/>
      <c r="H73" s="43"/>
      <c r="I73" s="43"/>
      <c r="J73" s="44"/>
    </row>
    <row r="74" spans="1:10" ht="72" customHeight="1" x14ac:dyDescent="0.25">
      <c r="A74" s="19" t="s">
        <v>110</v>
      </c>
      <c r="B74" s="20" t="s">
        <v>110</v>
      </c>
      <c r="C74" s="20"/>
      <c r="D74" s="48" t="s">
        <v>275</v>
      </c>
      <c r="E74" s="49" t="s">
        <v>275</v>
      </c>
      <c r="F74" s="48" t="s">
        <v>275</v>
      </c>
      <c r="G74" s="24"/>
      <c r="H74" s="43"/>
      <c r="I74" s="43"/>
      <c r="J74" s="44"/>
    </row>
    <row r="75" spans="1:10" ht="3.75" customHeight="1" x14ac:dyDescent="0.25">
      <c r="A75" s="45"/>
      <c r="B75" s="45"/>
      <c r="C75" s="45"/>
      <c r="D75" s="45"/>
      <c r="E75" s="45"/>
      <c r="F75" s="45"/>
      <c r="G75" s="45"/>
      <c r="H75" s="45"/>
      <c r="I75" s="45"/>
    </row>
    <row r="76" spans="1:10" s="52" customFormat="1" ht="18.75" customHeight="1" x14ac:dyDescent="0.25">
      <c r="A76" s="241" t="s">
        <v>144</v>
      </c>
      <c r="B76" s="242"/>
      <c r="C76" s="242"/>
      <c r="D76" s="242"/>
      <c r="E76" s="242"/>
      <c r="F76" s="243"/>
      <c r="G76" s="26">
        <f>SUM(G3:G74)</f>
        <v>19314</v>
      </c>
      <c r="H76" s="50"/>
      <c r="I76" s="50"/>
      <c r="J76" s="51"/>
    </row>
  </sheetData>
  <mergeCells count="2">
    <mergeCell ref="A1:J1"/>
    <mergeCell ref="A76:F76"/>
  </mergeCells>
  <pageMargins left="0.511811024" right="0.511811024" top="0.78740157499999996" bottom="0.78740157499999996" header="0.31496062000000002" footer="0.31496062000000002"/>
  <pageSetup paperSize="9" scale="2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831ED3-7356-455E-B1E3-EF0D37A39D28}">
  <sheetPr filterMode="1">
    <pageSetUpPr fitToPage="1"/>
  </sheetPr>
  <dimension ref="A1:G76"/>
  <sheetViews>
    <sheetView showGridLines="0" zoomScale="90" zoomScaleNormal="90" zoomScaleSheetLayoutView="80" workbookViewId="0">
      <pane xSplit="5" ySplit="2" topLeftCell="F50" activePane="bottomRight" state="frozen"/>
      <selection pane="topRight" activeCell="F1" sqref="F1"/>
      <selection pane="bottomLeft" activeCell="A4" sqref="A4"/>
      <selection pane="bottomRight" activeCell="M50" sqref="M50"/>
    </sheetView>
  </sheetViews>
  <sheetFormatPr defaultRowHeight="15" x14ac:dyDescent="0.25"/>
  <cols>
    <col min="1" max="1" width="5.85546875" style="29" hidden="1" customWidth="1"/>
    <col min="2" max="2" width="5.85546875" style="29" bestFit="1" customWidth="1"/>
    <col min="3" max="3" width="11" style="29" bestFit="1" customWidth="1"/>
    <col min="4" max="4" width="26.140625" style="29" customWidth="1"/>
    <col min="5" max="5" width="91" style="29" customWidth="1"/>
    <col min="6" max="6" width="23.7109375" style="29" bestFit="1" customWidth="1"/>
    <col min="7" max="7" width="14.140625" style="31" bestFit="1" customWidth="1"/>
    <col min="8" max="16384" width="9.140625" style="45"/>
  </cols>
  <sheetData>
    <row r="1" spans="1:7" s="42" customFormat="1" ht="21" customHeight="1" x14ac:dyDescent="0.25">
      <c r="A1" s="240" t="s">
        <v>111</v>
      </c>
      <c r="B1" s="240"/>
      <c r="C1" s="240"/>
      <c r="D1" s="240"/>
      <c r="E1" s="240"/>
      <c r="F1" s="240"/>
      <c r="G1" s="240"/>
    </row>
    <row r="2" spans="1:7" s="33" customFormat="1" ht="33" customHeight="1" x14ac:dyDescent="0.25">
      <c r="A2" s="32" t="s">
        <v>1</v>
      </c>
      <c r="B2" s="32" t="s">
        <v>2</v>
      </c>
      <c r="C2" s="32" t="s">
        <v>242</v>
      </c>
      <c r="D2" s="32" t="s">
        <v>3</v>
      </c>
      <c r="E2" s="32" t="s">
        <v>4</v>
      </c>
      <c r="F2" s="32" t="s">
        <v>146</v>
      </c>
      <c r="G2" s="32" t="s">
        <v>115</v>
      </c>
    </row>
    <row r="3" spans="1:7" ht="90" hidden="1" x14ac:dyDescent="0.25">
      <c r="A3" s="4">
        <v>1</v>
      </c>
      <c r="B3" s="4">
        <v>1</v>
      </c>
      <c r="C3" s="4" t="s">
        <v>171</v>
      </c>
      <c r="D3" s="1" t="s">
        <v>77</v>
      </c>
      <c r="E3" s="5" t="s">
        <v>9</v>
      </c>
      <c r="F3" s="9" t="s">
        <v>14</v>
      </c>
      <c r="G3" s="10">
        <v>16</v>
      </c>
    </row>
    <row r="4" spans="1:7" ht="90" hidden="1" x14ac:dyDescent="0.25">
      <c r="A4" s="4">
        <v>1</v>
      </c>
      <c r="B4" s="4">
        <v>2</v>
      </c>
      <c r="C4" s="4" t="s">
        <v>173</v>
      </c>
      <c r="D4" s="9" t="s">
        <v>78</v>
      </c>
      <c r="E4" s="15" t="s">
        <v>10</v>
      </c>
      <c r="F4" s="9" t="s">
        <v>14</v>
      </c>
      <c r="G4" s="10">
        <v>127</v>
      </c>
    </row>
    <row r="5" spans="1:7" ht="90" hidden="1" x14ac:dyDescent="0.25">
      <c r="A5" s="4">
        <v>1</v>
      </c>
      <c r="B5" s="1">
        <v>3</v>
      </c>
      <c r="C5" s="1" t="s">
        <v>174</v>
      </c>
      <c r="D5" s="9" t="s">
        <v>83</v>
      </c>
      <c r="E5" s="16" t="s">
        <v>28</v>
      </c>
      <c r="F5" s="2" t="s">
        <v>166</v>
      </c>
      <c r="G5" s="10">
        <v>229</v>
      </c>
    </row>
    <row r="6" spans="1:7" ht="135" hidden="1" x14ac:dyDescent="0.25">
      <c r="A6" s="4">
        <v>1</v>
      </c>
      <c r="B6" s="1">
        <v>4</v>
      </c>
      <c r="C6" s="1" t="s">
        <v>175</v>
      </c>
      <c r="D6" s="9" t="s">
        <v>84</v>
      </c>
      <c r="E6" s="16" t="s">
        <v>30</v>
      </c>
      <c r="F6" s="2" t="s">
        <v>166</v>
      </c>
      <c r="G6" s="10">
        <v>213</v>
      </c>
    </row>
    <row r="7" spans="1:7" ht="45" hidden="1" x14ac:dyDescent="0.25">
      <c r="A7" s="4">
        <v>1</v>
      </c>
      <c r="B7" s="1">
        <v>5</v>
      </c>
      <c r="C7" s="1" t="s">
        <v>176</v>
      </c>
      <c r="D7" s="9" t="s">
        <v>85</v>
      </c>
      <c r="E7" s="16" t="s">
        <v>31</v>
      </c>
      <c r="F7" s="9" t="s">
        <v>14</v>
      </c>
      <c r="G7" s="10">
        <v>57</v>
      </c>
    </row>
    <row r="8" spans="1:7" ht="90" hidden="1" x14ac:dyDescent="0.25">
      <c r="A8" s="4">
        <v>1</v>
      </c>
      <c r="B8" s="1">
        <v>6</v>
      </c>
      <c r="C8" s="1" t="s">
        <v>177</v>
      </c>
      <c r="D8" s="9" t="s">
        <v>32</v>
      </c>
      <c r="E8" s="16" t="s">
        <v>33</v>
      </c>
      <c r="F8" s="2" t="s">
        <v>167</v>
      </c>
      <c r="G8" s="10">
        <v>835</v>
      </c>
    </row>
    <row r="9" spans="1:7" ht="45" hidden="1" x14ac:dyDescent="0.25">
      <c r="A9" s="4">
        <v>1</v>
      </c>
      <c r="B9" s="1">
        <v>7</v>
      </c>
      <c r="C9" s="1" t="s">
        <v>178</v>
      </c>
      <c r="D9" s="9" t="s">
        <v>86</v>
      </c>
      <c r="E9" s="16" t="s">
        <v>34</v>
      </c>
      <c r="F9" s="2" t="s">
        <v>166</v>
      </c>
      <c r="G9" s="10">
        <v>492</v>
      </c>
    </row>
    <row r="10" spans="1:7" ht="90" hidden="1" x14ac:dyDescent="0.25">
      <c r="A10" s="4">
        <v>1</v>
      </c>
      <c r="B10" s="1">
        <v>8</v>
      </c>
      <c r="C10" s="1" t="s">
        <v>179</v>
      </c>
      <c r="D10" s="9" t="s">
        <v>49</v>
      </c>
      <c r="E10" s="16" t="s">
        <v>50</v>
      </c>
      <c r="F10" s="2" t="s">
        <v>167</v>
      </c>
      <c r="G10" s="10">
        <v>469</v>
      </c>
    </row>
    <row r="11" spans="1:7" ht="45" hidden="1" x14ac:dyDescent="0.25">
      <c r="A11" s="4">
        <v>1</v>
      </c>
      <c r="B11" s="1">
        <v>9</v>
      </c>
      <c r="C11" s="1" t="s">
        <v>180</v>
      </c>
      <c r="D11" s="9" t="s">
        <v>107</v>
      </c>
      <c r="E11" s="16" t="s">
        <v>51</v>
      </c>
      <c r="F11" s="2" t="s">
        <v>167</v>
      </c>
      <c r="G11" s="10">
        <v>591</v>
      </c>
    </row>
    <row r="12" spans="1:7" ht="90" hidden="1" x14ac:dyDescent="0.25">
      <c r="A12" s="4">
        <v>1</v>
      </c>
      <c r="B12" s="1">
        <v>10</v>
      </c>
      <c r="C12" s="1" t="s">
        <v>181</v>
      </c>
      <c r="D12" s="9" t="s">
        <v>92</v>
      </c>
      <c r="E12" s="16" t="s">
        <v>52</v>
      </c>
      <c r="F12" s="2" t="s">
        <v>167</v>
      </c>
      <c r="G12" s="10">
        <v>79</v>
      </c>
    </row>
    <row r="13" spans="1:7" ht="60" hidden="1" x14ac:dyDescent="0.25">
      <c r="A13" s="4">
        <v>1</v>
      </c>
      <c r="B13" s="1">
        <v>11</v>
      </c>
      <c r="C13" s="1" t="s">
        <v>182</v>
      </c>
      <c r="D13" s="9" t="s">
        <v>59</v>
      </c>
      <c r="E13" s="16" t="s">
        <v>60</v>
      </c>
      <c r="F13" s="9" t="s">
        <v>14</v>
      </c>
      <c r="G13" s="10">
        <v>247</v>
      </c>
    </row>
    <row r="14" spans="1:7" ht="45" hidden="1" x14ac:dyDescent="0.25">
      <c r="A14" s="4">
        <v>1</v>
      </c>
      <c r="B14" s="1">
        <v>12</v>
      </c>
      <c r="C14" s="1" t="s">
        <v>183</v>
      </c>
      <c r="D14" s="9" t="s">
        <v>61</v>
      </c>
      <c r="E14" s="16" t="s">
        <v>62</v>
      </c>
      <c r="F14" s="9" t="s">
        <v>14</v>
      </c>
      <c r="G14" s="10">
        <v>1032</v>
      </c>
    </row>
    <row r="15" spans="1:7" ht="90" hidden="1" x14ac:dyDescent="0.25">
      <c r="A15" s="4">
        <v>1</v>
      </c>
      <c r="B15" s="1">
        <v>13</v>
      </c>
      <c r="C15" s="1" t="s">
        <v>184</v>
      </c>
      <c r="D15" s="9" t="s">
        <v>98</v>
      </c>
      <c r="E15" s="16" t="s">
        <v>66</v>
      </c>
      <c r="F15" s="9" t="s">
        <v>14</v>
      </c>
      <c r="G15" s="10">
        <v>86</v>
      </c>
    </row>
    <row r="16" spans="1:7" ht="60" hidden="1" x14ac:dyDescent="0.25">
      <c r="A16" s="4">
        <v>1</v>
      </c>
      <c r="B16" s="1">
        <v>14</v>
      </c>
      <c r="C16" s="1" t="s">
        <v>185</v>
      </c>
      <c r="D16" s="9" t="s">
        <v>101</v>
      </c>
      <c r="E16" s="16" t="s">
        <v>68</v>
      </c>
      <c r="F16" s="2" t="s">
        <v>168</v>
      </c>
      <c r="G16" s="10">
        <v>101</v>
      </c>
    </row>
    <row r="17" spans="1:7" ht="45" hidden="1" x14ac:dyDescent="0.25">
      <c r="A17" s="4">
        <v>1</v>
      </c>
      <c r="B17" s="1">
        <v>15</v>
      </c>
      <c r="C17" s="1" t="s">
        <v>186</v>
      </c>
      <c r="D17" s="9" t="s">
        <v>102</v>
      </c>
      <c r="E17" s="16" t="s">
        <v>69</v>
      </c>
      <c r="F17" s="2" t="s">
        <v>166</v>
      </c>
      <c r="G17" s="10">
        <v>355</v>
      </c>
    </row>
    <row r="18" spans="1:7" ht="75" hidden="1" x14ac:dyDescent="0.25">
      <c r="A18" s="4">
        <v>1</v>
      </c>
      <c r="B18" s="1">
        <v>16</v>
      </c>
      <c r="C18" s="1" t="s">
        <v>187</v>
      </c>
      <c r="D18" s="9" t="s">
        <v>70</v>
      </c>
      <c r="E18" s="16" t="s">
        <v>71</v>
      </c>
      <c r="F18" s="9" t="s">
        <v>14</v>
      </c>
      <c r="G18" s="10">
        <v>870</v>
      </c>
    </row>
    <row r="19" spans="1:7" ht="90" hidden="1" x14ac:dyDescent="0.25">
      <c r="A19" s="4">
        <v>1</v>
      </c>
      <c r="B19" s="1">
        <v>17</v>
      </c>
      <c r="C19" s="1" t="s">
        <v>188</v>
      </c>
      <c r="D19" s="9" t="s">
        <v>103</v>
      </c>
      <c r="E19" s="16" t="s">
        <v>133</v>
      </c>
      <c r="F19" s="9" t="s">
        <v>14</v>
      </c>
      <c r="G19" s="10">
        <v>456</v>
      </c>
    </row>
    <row r="20" spans="1:7" ht="60" hidden="1" x14ac:dyDescent="0.25">
      <c r="A20" s="4">
        <v>2</v>
      </c>
      <c r="B20" s="4">
        <v>1</v>
      </c>
      <c r="C20" s="4" t="s">
        <v>189</v>
      </c>
      <c r="D20" s="4" t="s">
        <v>12</v>
      </c>
      <c r="E20" s="3" t="s">
        <v>13</v>
      </c>
      <c r="F20" s="9" t="s">
        <v>14</v>
      </c>
      <c r="G20" s="10">
        <v>41</v>
      </c>
    </row>
    <row r="21" spans="1:7" ht="75" hidden="1" x14ac:dyDescent="0.25">
      <c r="A21" s="4">
        <v>2</v>
      </c>
      <c r="B21" s="4">
        <v>2</v>
      </c>
      <c r="C21" s="4" t="s">
        <v>190</v>
      </c>
      <c r="D21" s="9" t="s">
        <v>15</v>
      </c>
      <c r="E21" s="15" t="s">
        <v>16</v>
      </c>
      <c r="F21" s="9" t="s">
        <v>14</v>
      </c>
      <c r="G21" s="10">
        <v>24</v>
      </c>
    </row>
    <row r="22" spans="1:7" ht="60" hidden="1" x14ac:dyDescent="0.25">
      <c r="A22" s="4">
        <v>2</v>
      </c>
      <c r="B22" s="4">
        <v>3</v>
      </c>
      <c r="C22" s="4" t="s">
        <v>191</v>
      </c>
      <c r="D22" s="9" t="s">
        <v>17</v>
      </c>
      <c r="E22" s="15" t="s">
        <v>18</v>
      </c>
      <c r="F22" s="9" t="s">
        <v>14</v>
      </c>
      <c r="G22" s="10">
        <v>14</v>
      </c>
    </row>
    <row r="23" spans="1:7" ht="45" hidden="1" x14ac:dyDescent="0.25">
      <c r="A23" s="4">
        <v>2</v>
      </c>
      <c r="B23" s="4">
        <v>4</v>
      </c>
      <c r="C23" s="4" t="s">
        <v>192</v>
      </c>
      <c r="D23" s="1" t="s">
        <v>79</v>
      </c>
      <c r="E23" s="15" t="s">
        <v>134</v>
      </c>
      <c r="F23" s="9" t="s">
        <v>14</v>
      </c>
      <c r="G23" s="10">
        <v>16</v>
      </c>
    </row>
    <row r="24" spans="1:7" ht="120" hidden="1" x14ac:dyDescent="0.25">
      <c r="A24" s="4">
        <v>2</v>
      </c>
      <c r="B24" s="4">
        <v>5</v>
      </c>
      <c r="C24" s="4" t="s">
        <v>193</v>
      </c>
      <c r="D24" s="1" t="s">
        <v>19</v>
      </c>
      <c r="E24" s="16" t="s">
        <v>20</v>
      </c>
      <c r="F24" s="9" t="s">
        <v>14</v>
      </c>
      <c r="G24" s="10">
        <v>6</v>
      </c>
    </row>
    <row r="25" spans="1:7" ht="60" hidden="1" x14ac:dyDescent="0.25">
      <c r="A25" s="4">
        <v>2</v>
      </c>
      <c r="B25" s="4">
        <v>6</v>
      </c>
      <c r="C25" s="4" t="s">
        <v>194</v>
      </c>
      <c r="D25" s="4" t="s">
        <v>80</v>
      </c>
      <c r="E25" s="3" t="s">
        <v>21</v>
      </c>
      <c r="F25" s="9" t="s">
        <v>14</v>
      </c>
      <c r="G25" s="10">
        <v>64</v>
      </c>
    </row>
    <row r="26" spans="1:7" ht="150" hidden="1" x14ac:dyDescent="0.25">
      <c r="A26" s="4">
        <v>2</v>
      </c>
      <c r="B26" s="4">
        <v>7</v>
      </c>
      <c r="C26" s="4" t="s">
        <v>195</v>
      </c>
      <c r="D26" s="4" t="s">
        <v>122</v>
      </c>
      <c r="E26" s="3" t="s">
        <v>135</v>
      </c>
      <c r="F26" s="9" t="s">
        <v>14</v>
      </c>
      <c r="G26" s="10">
        <v>0</v>
      </c>
    </row>
    <row r="27" spans="1:7" ht="90" hidden="1" x14ac:dyDescent="0.25">
      <c r="A27" s="4">
        <v>2</v>
      </c>
      <c r="B27" s="1">
        <v>8</v>
      </c>
      <c r="C27" s="1" t="s">
        <v>196</v>
      </c>
      <c r="D27" s="9" t="s">
        <v>22</v>
      </c>
      <c r="E27" s="16" t="s">
        <v>23</v>
      </c>
      <c r="F27" s="9" t="s">
        <v>14</v>
      </c>
      <c r="G27" s="10">
        <v>486</v>
      </c>
    </row>
    <row r="28" spans="1:7" ht="75" hidden="1" x14ac:dyDescent="0.25">
      <c r="A28" s="4">
        <v>2</v>
      </c>
      <c r="B28" s="1">
        <v>9</v>
      </c>
      <c r="C28" s="1" t="s">
        <v>197</v>
      </c>
      <c r="D28" s="9" t="s">
        <v>81</v>
      </c>
      <c r="E28" s="16" t="s">
        <v>24</v>
      </c>
      <c r="F28" s="9" t="s">
        <v>14</v>
      </c>
      <c r="G28" s="10">
        <v>37</v>
      </c>
    </row>
    <row r="29" spans="1:7" ht="45" hidden="1" x14ac:dyDescent="0.25">
      <c r="A29" s="4">
        <v>2</v>
      </c>
      <c r="B29" s="1">
        <v>10</v>
      </c>
      <c r="C29" s="1" t="s">
        <v>198</v>
      </c>
      <c r="D29" s="9" t="s">
        <v>25</v>
      </c>
      <c r="E29" s="16" t="s">
        <v>26</v>
      </c>
      <c r="F29" s="9" t="s">
        <v>27</v>
      </c>
      <c r="G29" s="10">
        <v>336</v>
      </c>
    </row>
    <row r="30" spans="1:7" ht="150" hidden="1" x14ac:dyDescent="0.25">
      <c r="A30" s="4">
        <v>2</v>
      </c>
      <c r="B30" s="1">
        <v>11</v>
      </c>
      <c r="C30" s="1" t="s">
        <v>199</v>
      </c>
      <c r="D30" s="9" t="s">
        <v>123</v>
      </c>
      <c r="E30" s="16" t="s">
        <v>124</v>
      </c>
      <c r="F30" s="9" t="s">
        <v>27</v>
      </c>
      <c r="G30" s="10">
        <v>72</v>
      </c>
    </row>
    <row r="31" spans="1:7" ht="45" hidden="1" x14ac:dyDescent="0.25">
      <c r="A31" s="4">
        <v>2</v>
      </c>
      <c r="B31" s="1">
        <v>12</v>
      </c>
      <c r="C31" s="1" t="s">
        <v>200</v>
      </c>
      <c r="D31" s="9" t="s">
        <v>82</v>
      </c>
      <c r="E31" s="16" t="s">
        <v>165</v>
      </c>
      <c r="F31" s="4" t="s">
        <v>11</v>
      </c>
      <c r="G31" s="10">
        <v>6</v>
      </c>
    </row>
    <row r="32" spans="1:7" ht="60" hidden="1" x14ac:dyDescent="0.25">
      <c r="A32" s="4">
        <v>2</v>
      </c>
      <c r="B32" s="1">
        <v>13</v>
      </c>
      <c r="C32" s="1" t="s">
        <v>201</v>
      </c>
      <c r="D32" s="9" t="s">
        <v>41</v>
      </c>
      <c r="E32" s="16" t="s">
        <v>42</v>
      </c>
      <c r="F32" s="2" t="s">
        <v>11</v>
      </c>
      <c r="G32" s="10">
        <v>17</v>
      </c>
    </row>
    <row r="33" spans="1:7" ht="75" hidden="1" x14ac:dyDescent="0.25">
      <c r="A33" s="4">
        <v>2</v>
      </c>
      <c r="B33" s="1">
        <v>14</v>
      </c>
      <c r="C33" s="1" t="s">
        <v>202</v>
      </c>
      <c r="D33" s="9" t="s">
        <v>43</v>
      </c>
      <c r="E33" s="16" t="s">
        <v>44</v>
      </c>
      <c r="F33" s="2" t="s">
        <v>14</v>
      </c>
      <c r="G33" s="10">
        <v>2</v>
      </c>
    </row>
    <row r="34" spans="1:7" ht="45" hidden="1" x14ac:dyDescent="0.25">
      <c r="A34" s="4">
        <v>2</v>
      </c>
      <c r="B34" s="1">
        <v>15</v>
      </c>
      <c r="C34" s="1" t="s">
        <v>203</v>
      </c>
      <c r="D34" s="9" t="s">
        <v>87</v>
      </c>
      <c r="E34" s="16" t="s">
        <v>145</v>
      </c>
      <c r="F34" s="2" t="s">
        <v>11</v>
      </c>
      <c r="G34" s="10">
        <v>19</v>
      </c>
    </row>
    <row r="35" spans="1:7" ht="45" hidden="1" x14ac:dyDescent="0.25">
      <c r="A35" s="4">
        <v>2</v>
      </c>
      <c r="B35" s="1">
        <v>16</v>
      </c>
      <c r="C35" s="1" t="s">
        <v>204</v>
      </c>
      <c r="D35" s="9" t="s">
        <v>45</v>
      </c>
      <c r="E35" s="16" t="s">
        <v>147</v>
      </c>
      <c r="F35" s="2" t="s">
        <v>11</v>
      </c>
      <c r="G35" s="10">
        <v>37</v>
      </c>
    </row>
    <row r="36" spans="1:7" ht="60" hidden="1" x14ac:dyDescent="0.25">
      <c r="A36" s="4">
        <v>2</v>
      </c>
      <c r="B36" s="1">
        <v>17</v>
      </c>
      <c r="C36" s="1" t="s">
        <v>205</v>
      </c>
      <c r="D36" s="9" t="s">
        <v>46</v>
      </c>
      <c r="E36" s="16" t="s">
        <v>149</v>
      </c>
      <c r="F36" s="2" t="s">
        <v>14</v>
      </c>
      <c r="G36" s="10">
        <v>9</v>
      </c>
    </row>
    <row r="37" spans="1:7" ht="45" hidden="1" x14ac:dyDescent="0.25">
      <c r="A37" s="4">
        <v>2</v>
      </c>
      <c r="B37" s="1">
        <v>18</v>
      </c>
      <c r="C37" s="1" t="s">
        <v>206</v>
      </c>
      <c r="D37" s="9" t="s">
        <v>126</v>
      </c>
      <c r="E37" s="16" t="s">
        <v>148</v>
      </c>
      <c r="F37" s="2" t="s">
        <v>14</v>
      </c>
      <c r="G37" s="10">
        <v>0</v>
      </c>
    </row>
    <row r="38" spans="1:7" ht="45" hidden="1" x14ac:dyDescent="0.25">
      <c r="A38" s="4">
        <v>2</v>
      </c>
      <c r="B38" s="1">
        <v>19</v>
      </c>
      <c r="C38" s="1" t="s">
        <v>207</v>
      </c>
      <c r="D38" s="9" t="s">
        <v>93</v>
      </c>
      <c r="E38" s="16" t="s">
        <v>53</v>
      </c>
      <c r="F38" s="2" t="s">
        <v>11</v>
      </c>
      <c r="G38" s="10">
        <v>2</v>
      </c>
    </row>
    <row r="39" spans="1:7" ht="45" hidden="1" x14ac:dyDescent="0.25">
      <c r="A39" s="4">
        <v>2</v>
      </c>
      <c r="B39" s="1">
        <v>20</v>
      </c>
      <c r="C39" s="1" t="s">
        <v>208</v>
      </c>
      <c r="D39" s="4" t="s">
        <v>131</v>
      </c>
      <c r="E39" s="3" t="s">
        <v>132</v>
      </c>
      <c r="F39" s="2" t="s">
        <v>11</v>
      </c>
      <c r="G39" s="10">
        <v>2</v>
      </c>
    </row>
    <row r="40" spans="1:7" ht="60" hidden="1" x14ac:dyDescent="0.25">
      <c r="A40" s="4">
        <v>2</v>
      </c>
      <c r="B40" s="1">
        <v>21</v>
      </c>
      <c r="C40" s="1" t="s">
        <v>209</v>
      </c>
      <c r="D40" s="9" t="s">
        <v>94</v>
      </c>
      <c r="E40" s="16" t="s">
        <v>54</v>
      </c>
      <c r="F40" s="2" t="s">
        <v>11</v>
      </c>
      <c r="G40" s="10">
        <v>0</v>
      </c>
    </row>
    <row r="41" spans="1:7" ht="45" hidden="1" x14ac:dyDescent="0.25">
      <c r="A41" s="4">
        <v>2</v>
      </c>
      <c r="B41" s="1">
        <v>22</v>
      </c>
      <c r="C41" s="1" t="s">
        <v>210</v>
      </c>
      <c r="D41" s="9" t="s">
        <v>95</v>
      </c>
      <c r="E41" s="16" t="s">
        <v>55</v>
      </c>
      <c r="F41" s="2" t="s">
        <v>11</v>
      </c>
      <c r="G41" s="10">
        <v>30</v>
      </c>
    </row>
    <row r="42" spans="1:7" ht="45" hidden="1" x14ac:dyDescent="0.25">
      <c r="A42" s="4">
        <v>2</v>
      </c>
      <c r="B42" s="1">
        <v>23</v>
      </c>
      <c r="C42" s="1" t="s">
        <v>211</v>
      </c>
      <c r="D42" s="9" t="s">
        <v>125</v>
      </c>
      <c r="E42" s="16" t="s">
        <v>150</v>
      </c>
      <c r="F42" s="2" t="s">
        <v>11</v>
      </c>
      <c r="G42" s="10">
        <v>3</v>
      </c>
    </row>
    <row r="43" spans="1:7" ht="30" hidden="1" x14ac:dyDescent="0.25">
      <c r="A43" s="4">
        <v>2</v>
      </c>
      <c r="B43" s="1">
        <v>24</v>
      </c>
      <c r="C43" s="1" t="s">
        <v>212</v>
      </c>
      <c r="D43" s="9" t="s">
        <v>65</v>
      </c>
      <c r="E43" s="16" t="s">
        <v>119</v>
      </c>
      <c r="F43" s="2" t="s">
        <v>27</v>
      </c>
      <c r="G43" s="10">
        <v>238</v>
      </c>
    </row>
    <row r="44" spans="1:7" ht="60" hidden="1" x14ac:dyDescent="0.25">
      <c r="A44" s="4">
        <v>3</v>
      </c>
      <c r="B44" s="1">
        <v>1</v>
      </c>
      <c r="C44" s="1" t="s">
        <v>213</v>
      </c>
      <c r="D44" s="9" t="s">
        <v>112</v>
      </c>
      <c r="E44" s="16" t="s">
        <v>120</v>
      </c>
      <c r="F44" s="2" t="s">
        <v>14</v>
      </c>
      <c r="G44" s="10">
        <v>106</v>
      </c>
    </row>
    <row r="45" spans="1:7" ht="105" hidden="1" x14ac:dyDescent="0.25">
      <c r="A45" s="4">
        <v>3</v>
      </c>
      <c r="B45" s="1">
        <v>2</v>
      </c>
      <c r="C45" s="1" t="s">
        <v>214</v>
      </c>
      <c r="D45" s="9" t="s">
        <v>35</v>
      </c>
      <c r="E45" s="16" t="s">
        <v>36</v>
      </c>
      <c r="F45" s="2" t="s">
        <v>14</v>
      </c>
      <c r="G45" s="10">
        <v>76</v>
      </c>
    </row>
    <row r="46" spans="1:7" ht="105" hidden="1" x14ac:dyDescent="0.25">
      <c r="A46" s="4">
        <v>3</v>
      </c>
      <c r="B46" s="1">
        <v>3</v>
      </c>
      <c r="C46" s="1" t="s">
        <v>215</v>
      </c>
      <c r="D46" s="4" t="s">
        <v>109</v>
      </c>
      <c r="E46" s="17" t="s">
        <v>151</v>
      </c>
      <c r="F46" s="2" t="s">
        <v>14</v>
      </c>
      <c r="G46" s="10">
        <v>15</v>
      </c>
    </row>
    <row r="47" spans="1:7" ht="45" hidden="1" x14ac:dyDescent="0.25">
      <c r="A47" s="4">
        <v>4</v>
      </c>
      <c r="B47" s="1">
        <v>1</v>
      </c>
      <c r="C47" s="1" t="s">
        <v>216</v>
      </c>
      <c r="D47" s="9" t="s">
        <v>37</v>
      </c>
      <c r="E47" s="16" t="s">
        <v>38</v>
      </c>
      <c r="F47" s="2" t="s">
        <v>11</v>
      </c>
      <c r="G47" s="10">
        <v>4</v>
      </c>
    </row>
    <row r="48" spans="1:7" ht="45" hidden="1" x14ac:dyDescent="0.25">
      <c r="A48" s="4">
        <v>4</v>
      </c>
      <c r="B48" s="1">
        <v>2</v>
      </c>
      <c r="C48" s="1" t="s">
        <v>217</v>
      </c>
      <c r="D48" s="9" t="s">
        <v>39</v>
      </c>
      <c r="E48" s="16" t="s">
        <v>40</v>
      </c>
      <c r="F48" s="2" t="s">
        <v>14</v>
      </c>
      <c r="G48" s="10">
        <v>2</v>
      </c>
    </row>
    <row r="49" spans="1:7" ht="30" hidden="1" x14ac:dyDescent="0.25">
      <c r="A49" s="4">
        <v>4</v>
      </c>
      <c r="B49" s="1">
        <v>3</v>
      </c>
      <c r="C49" s="1" t="s">
        <v>218</v>
      </c>
      <c r="D49" s="9" t="s">
        <v>63</v>
      </c>
      <c r="E49" s="16" t="s">
        <v>64</v>
      </c>
      <c r="F49" s="2" t="s">
        <v>14</v>
      </c>
      <c r="G49" s="10">
        <v>6</v>
      </c>
    </row>
    <row r="50" spans="1:7" ht="165" x14ac:dyDescent="0.25">
      <c r="A50" s="4">
        <v>5</v>
      </c>
      <c r="B50" s="1">
        <v>1</v>
      </c>
      <c r="C50" s="1" t="s">
        <v>219</v>
      </c>
      <c r="D50" s="9" t="s">
        <v>108</v>
      </c>
      <c r="E50" s="16" t="s">
        <v>152</v>
      </c>
      <c r="F50" s="2" t="s">
        <v>8</v>
      </c>
      <c r="G50" s="10">
        <v>120</v>
      </c>
    </row>
    <row r="51" spans="1:7" ht="195" x14ac:dyDescent="0.25">
      <c r="A51" s="4">
        <v>5</v>
      </c>
      <c r="B51" s="1">
        <v>2</v>
      </c>
      <c r="C51" s="1" t="s">
        <v>220</v>
      </c>
      <c r="D51" s="9" t="s">
        <v>90</v>
      </c>
      <c r="E51" s="16" t="s">
        <v>153</v>
      </c>
      <c r="F51" s="2" t="s">
        <v>29</v>
      </c>
      <c r="G51" s="10">
        <f>175+15</f>
        <v>190</v>
      </c>
    </row>
    <row r="52" spans="1:7" ht="165" x14ac:dyDescent="0.25">
      <c r="A52" s="4">
        <v>5</v>
      </c>
      <c r="B52" s="1">
        <v>3</v>
      </c>
      <c r="C52" s="1" t="s">
        <v>221</v>
      </c>
      <c r="D52" s="9" t="s">
        <v>91</v>
      </c>
      <c r="E52" s="16" t="s">
        <v>154</v>
      </c>
      <c r="F52" s="2" t="s">
        <v>8</v>
      </c>
      <c r="G52" s="10">
        <v>0</v>
      </c>
    </row>
    <row r="53" spans="1:7" ht="30" hidden="1" x14ac:dyDescent="0.25">
      <c r="A53" s="4">
        <v>6</v>
      </c>
      <c r="B53" s="1">
        <v>1</v>
      </c>
      <c r="C53" s="1" t="s">
        <v>222</v>
      </c>
      <c r="D53" s="9" t="s">
        <v>89</v>
      </c>
      <c r="E53" s="16" t="s">
        <v>47</v>
      </c>
      <c r="F53" s="2" t="s">
        <v>14</v>
      </c>
      <c r="G53" s="10">
        <v>123</v>
      </c>
    </row>
    <row r="54" spans="1:7" ht="45" hidden="1" x14ac:dyDescent="0.25">
      <c r="A54" s="4">
        <v>6</v>
      </c>
      <c r="B54" s="1">
        <v>2</v>
      </c>
      <c r="C54" s="1" t="s">
        <v>223</v>
      </c>
      <c r="D54" s="9" t="s">
        <v>88</v>
      </c>
      <c r="E54" s="16" t="s">
        <v>48</v>
      </c>
      <c r="F54" s="2" t="s">
        <v>27</v>
      </c>
      <c r="G54" s="10">
        <v>60</v>
      </c>
    </row>
    <row r="55" spans="1:7" ht="75" hidden="1" x14ac:dyDescent="0.25">
      <c r="A55" s="4">
        <v>6</v>
      </c>
      <c r="B55" s="1">
        <v>3</v>
      </c>
      <c r="C55" s="1" t="s">
        <v>224</v>
      </c>
      <c r="D55" s="9" t="s">
        <v>96</v>
      </c>
      <c r="E55" s="16" t="s">
        <v>155</v>
      </c>
      <c r="F55" s="2" t="s">
        <v>27</v>
      </c>
      <c r="G55" s="10">
        <v>282</v>
      </c>
    </row>
    <row r="56" spans="1:7" ht="45" hidden="1" x14ac:dyDescent="0.25">
      <c r="A56" s="4">
        <v>6</v>
      </c>
      <c r="B56" s="1">
        <v>4</v>
      </c>
      <c r="C56" s="1" t="s">
        <v>225</v>
      </c>
      <c r="D56" s="9" t="s">
        <v>56</v>
      </c>
      <c r="E56" s="16" t="s">
        <v>121</v>
      </c>
      <c r="F56" s="2" t="s">
        <v>27</v>
      </c>
      <c r="G56" s="10">
        <v>100</v>
      </c>
    </row>
    <row r="57" spans="1:7" ht="45" hidden="1" x14ac:dyDescent="0.25">
      <c r="A57" s="4">
        <v>6</v>
      </c>
      <c r="B57" s="1">
        <v>5</v>
      </c>
      <c r="C57" s="1" t="s">
        <v>226</v>
      </c>
      <c r="D57" s="9" t="s">
        <v>97</v>
      </c>
      <c r="E57" s="16" t="s">
        <v>57</v>
      </c>
      <c r="F57" s="2" t="s">
        <v>58</v>
      </c>
      <c r="G57" s="10">
        <v>37</v>
      </c>
    </row>
    <row r="58" spans="1:7" ht="135" hidden="1" x14ac:dyDescent="0.25">
      <c r="A58" s="4">
        <v>7</v>
      </c>
      <c r="B58" s="1">
        <v>1</v>
      </c>
      <c r="C58" s="1" t="s">
        <v>227</v>
      </c>
      <c r="D58" s="9" t="s">
        <v>99</v>
      </c>
      <c r="E58" s="16" t="s">
        <v>157</v>
      </c>
      <c r="F58" s="2" t="s">
        <v>14</v>
      </c>
      <c r="G58" s="10">
        <v>9</v>
      </c>
    </row>
    <row r="59" spans="1:7" ht="30" hidden="1" x14ac:dyDescent="0.25">
      <c r="A59" s="4">
        <v>7</v>
      </c>
      <c r="B59" s="1">
        <v>2</v>
      </c>
      <c r="C59" s="1" t="s">
        <v>228</v>
      </c>
      <c r="D59" s="9" t="s">
        <v>67</v>
      </c>
      <c r="E59" s="16" t="s">
        <v>158</v>
      </c>
      <c r="F59" s="2" t="s">
        <v>11</v>
      </c>
      <c r="G59" s="10">
        <v>17</v>
      </c>
    </row>
    <row r="60" spans="1:7" ht="60" hidden="1" x14ac:dyDescent="0.25">
      <c r="A60" s="4">
        <v>7</v>
      </c>
      <c r="B60" s="1">
        <v>3</v>
      </c>
      <c r="C60" s="1" t="s">
        <v>229</v>
      </c>
      <c r="D60" s="9" t="s">
        <v>100</v>
      </c>
      <c r="E60" s="16" t="s">
        <v>159</v>
      </c>
      <c r="F60" s="2" t="s">
        <v>14</v>
      </c>
      <c r="G60" s="10">
        <v>29</v>
      </c>
    </row>
    <row r="61" spans="1:7" ht="60" hidden="1" x14ac:dyDescent="0.25">
      <c r="A61" s="4">
        <v>7</v>
      </c>
      <c r="B61" s="1">
        <v>4</v>
      </c>
      <c r="C61" s="1" t="s">
        <v>230</v>
      </c>
      <c r="D61" s="9" t="s">
        <v>127</v>
      </c>
      <c r="E61" s="16" t="s">
        <v>156</v>
      </c>
      <c r="F61" s="2" t="s">
        <v>11</v>
      </c>
      <c r="G61" s="10">
        <v>4</v>
      </c>
    </row>
    <row r="62" spans="1:7" ht="45" hidden="1" x14ac:dyDescent="0.25">
      <c r="A62" s="4">
        <v>7</v>
      </c>
      <c r="B62" s="1">
        <v>5</v>
      </c>
      <c r="C62" s="1" t="s">
        <v>231</v>
      </c>
      <c r="D62" s="9" t="s">
        <v>104</v>
      </c>
      <c r="E62" s="16" t="s">
        <v>72</v>
      </c>
      <c r="F62" s="2" t="s">
        <v>14</v>
      </c>
      <c r="G62" s="10">
        <v>9</v>
      </c>
    </row>
    <row r="63" spans="1:7" ht="60" hidden="1" x14ac:dyDescent="0.25">
      <c r="A63" s="4">
        <v>7</v>
      </c>
      <c r="B63" s="1">
        <v>6</v>
      </c>
      <c r="C63" s="1" t="s">
        <v>232</v>
      </c>
      <c r="D63" s="9" t="s">
        <v>73</v>
      </c>
      <c r="E63" s="16" t="s">
        <v>74</v>
      </c>
      <c r="F63" s="2" t="s">
        <v>14</v>
      </c>
      <c r="G63" s="10">
        <v>11</v>
      </c>
    </row>
    <row r="64" spans="1:7" ht="45" hidden="1" x14ac:dyDescent="0.25">
      <c r="A64" s="4">
        <v>7</v>
      </c>
      <c r="B64" s="1">
        <v>7</v>
      </c>
      <c r="C64" s="1" t="s">
        <v>233</v>
      </c>
      <c r="D64" s="9" t="s">
        <v>105</v>
      </c>
      <c r="E64" s="16" t="s">
        <v>75</v>
      </c>
      <c r="F64" s="2" t="s">
        <v>11</v>
      </c>
      <c r="G64" s="10">
        <v>25</v>
      </c>
    </row>
    <row r="65" spans="1:7" ht="45" hidden="1" x14ac:dyDescent="0.25">
      <c r="A65" s="4">
        <v>7</v>
      </c>
      <c r="B65" s="1">
        <v>8</v>
      </c>
      <c r="C65" s="1" t="s">
        <v>234</v>
      </c>
      <c r="D65" s="9" t="s">
        <v>106</v>
      </c>
      <c r="E65" s="16" t="s">
        <v>76</v>
      </c>
      <c r="F65" s="2" t="s">
        <v>11</v>
      </c>
      <c r="G65" s="10">
        <v>45</v>
      </c>
    </row>
    <row r="66" spans="1:7" ht="90" hidden="1" x14ac:dyDescent="0.25">
      <c r="A66" s="4">
        <v>8</v>
      </c>
      <c r="B66" s="1">
        <v>1</v>
      </c>
      <c r="C66" s="1" t="s">
        <v>235</v>
      </c>
      <c r="D66" s="9" t="s">
        <v>136</v>
      </c>
      <c r="E66" s="16" t="s">
        <v>139</v>
      </c>
      <c r="F66" s="2" t="s">
        <v>140</v>
      </c>
      <c r="G66" s="10">
        <v>0</v>
      </c>
    </row>
    <row r="67" spans="1:7" ht="65.25" hidden="1" customHeight="1" x14ac:dyDescent="0.25">
      <c r="A67" s="4">
        <v>8</v>
      </c>
      <c r="B67" s="1">
        <v>2</v>
      </c>
      <c r="C67" s="1" t="s">
        <v>236</v>
      </c>
      <c r="D67" s="9" t="s">
        <v>137</v>
      </c>
      <c r="E67" s="16" t="s">
        <v>164</v>
      </c>
      <c r="F67" s="2" t="s">
        <v>140</v>
      </c>
      <c r="G67" s="10">
        <v>12</v>
      </c>
    </row>
    <row r="68" spans="1:7" ht="60" hidden="1" x14ac:dyDescent="0.25">
      <c r="A68" s="4">
        <v>8</v>
      </c>
      <c r="B68" s="1">
        <v>3</v>
      </c>
      <c r="C68" s="1" t="s">
        <v>237</v>
      </c>
      <c r="D68" s="9" t="s">
        <v>138</v>
      </c>
      <c r="E68" s="16" t="s">
        <v>163</v>
      </c>
      <c r="F68" s="2" t="s">
        <v>140</v>
      </c>
      <c r="G68" s="10">
        <v>0</v>
      </c>
    </row>
    <row r="69" spans="1:7" ht="105" hidden="1" x14ac:dyDescent="0.25">
      <c r="A69" s="4">
        <v>9</v>
      </c>
      <c r="B69" s="1">
        <v>1</v>
      </c>
      <c r="C69" s="1" t="s">
        <v>238</v>
      </c>
      <c r="D69" s="9" t="s">
        <v>128</v>
      </c>
      <c r="E69" s="16" t="s">
        <v>160</v>
      </c>
      <c r="F69" s="2" t="s">
        <v>11</v>
      </c>
      <c r="G69" s="10">
        <v>0</v>
      </c>
    </row>
    <row r="70" spans="1:7" ht="90" hidden="1" x14ac:dyDescent="0.25">
      <c r="A70" s="4">
        <v>9</v>
      </c>
      <c r="B70" s="1">
        <v>2</v>
      </c>
      <c r="C70" s="1" t="s">
        <v>240</v>
      </c>
      <c r="D70" s="9" t="s">
        <v>130</v>
      </c>
      <c r="E70" s="16" t="s">
        <v>161</v>
      </c>
      <c r="F70" s="2" t="s">
        <v>11</v>
      </c>
      <c r="G70" s="10">
        <v>0</v>
      </c>
    </row>
    <row r="71" spans="1:7" ht="75" hidden="1" x14ac:dyDescent="0.25">
      <c r="A71" s="4">
        <v>9</v>
      </c>
      <c r="B71" s="1">
        <v>3</v>
      </c>
      <c r="C71" s="1" t="s">
        <v>239</v>
      </c>
      <c r="D71" s="9" t="s">
        <v>129</v>
      </c>
      <c r="E71" s="16" t="s">
        <v>162</v>
      </c>
      <c r="F71" s="2" t="s">
        <v>11</v>
      </c>
      <c r="G71" s="10">
        <v>0</v>
      </c>
    </row>
    <row r="72" spans="1:7" ht="72" hidden="1" customHeight="1" x14ac:dyDescent="0.25">
      <c r="A72" s="19" t="s">
        <v>110</v>
      </c>
      <c r="B72" s="20" t="s">
        <v>110</v>
      </c>
      <c r="C72" s="20"/>
      <c r="D72" s="53" t="s">
        <v>276</v>
      </c>
      <c r="E72" s="54"/>
      <c r="F72" s="53" t="s">
        <v>14</v>
      </c>
      <c r="G72" s="10">
        <v>12</v>
      </c>
    </row>
    <row r="73" spans="1:7" ht="72" hidden="1" customHeight="1" x14ac:dyDescent="0.25">
      <c r="A73" s="19" t="s">
        <v>110</v>
      </c>
      <c r="B73" s="20" t="s">
        <v>110</v>
      </c>
      <c r="C73" s="20"/>
      <c r="D73" s="48"/>
      <c r="E73" s="49"/>
      <c r="F73" s="48"/>
      <c r="G73" s="24"/>
    </row>
    <row r="74" spans="1:7" ht="72" hidden="1" customHeight="1" x14ac:dyDescent="0.25">
      <c r="A74" s="19" t="s">
        <v>110</v>
      </c>
      <c r="B74" s="20" t="s">
        <v>110</v>
      </c>
      <c r="C74" s="20"/>
      <c r="D74" s="48"/>
      <c r="E74" s="49"/>
      <c r="F74" s="48"/>
      <c r="G74" s="24"/>
    </row>
    <row r="75" spans="1:7" ht="3.75" customHeight="1" x14ac:dyDescent="0.25">
      <c r="A75" s="55"/>
      <c r="B75" s="55"/>
      <c r="C75" s="55"/>
      <c r="D75" s="55"/>
      <c r="E75" s="55"/>
      <c r="F75" s="55"/>
      <c r="G75" s="55"/>
    </row>
    <row r="76" spans="1:7" s="52" customFormat="1" ht="18.75" customHeight="1" x14ac:dyDescent="0.25">
      <c r="A76" s="244" t="s">
        <v>144</v>
      </c>
      <c r="B76" s="244"/>
      <c r="C76" s="244"/>
      <c r="D76" s="244"/>
      <c r="E76" s="244"/>
      <c r="F76" s="244"/>
      <c r="G76" s="26">
        <f>SUM(G3:G74)</f>
        <v>9010</v>
      </c>
    </row>
  </sheetData>
  <autoFilter ref="A2:G74" xr:uid="{34831ED3-7356-455E-B1E3-EF0D37A39D28}">
    <filterColumn colId="3">
      <filters>
        <filter val="HIPOCLORITO DE SODIO A 1% 1 L NQ SANITIZANTE"/>
        <filter val="HIPOCLORITO DE SODIO A 2% 5 LITRO"/>
        <filter val="HIPOCLORITO DE SODIO A 2,5% 1 LITRO"/>
      </filters>
    </filterColumn>
  </autoFilter>
  <mergeCells count="2">
    <mergeCell ref="A1:G1"/>
    <mergeCell ref="A76:F76"/>
  </mergeCells>
  <pageMargins left="0.511811024" right="0.511811024" top="0.78740157499999996" bottom="0.78740157499999996" header="0.31496062000000002" footer="0.31496062000000002"/>
  <pageSetup paperSize="9" scale="2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F823C-1957-41F1-91FA-0A539E5CD919}">
  <sheetPr filterMode="1">
    <pageSetUpPr fitToPage="1"/>
  </sheetPr>
  <dimension ref="A1:J76"/>
  <sheetViews>
    <sheetView showGridLines="0" zoomScale="80" zoomScaleNormal="80" zoomScaleSheetLayoutView="80" workbookViewId="0">
      <pane xSplit="5" ySplit="2" topLeftCell="F50" activePane="bottomRight" state="frozen"/>
      <selection pane="topRight" activeCell="F1" sqref="F1"/>
      <selection pane="bottomLeft" activeCell="A4" sqref="A4"/>
      <selection pane="bottomRight" activeCell="G51" sqref="G51"/>
    </sheetView>
  </sheetViews>
  <sheetFormatPr defaultRowHeight="15" x14ac:dyDescent="0.25"/>
  <cols>
    <col min="1" max="2" width="5.85546875" style="29" bestFit="1" customWidth="1"/>
    <col min="3" max="3" width="11" style="29" bestFit="1" customWidth="1"/>
    <col min="4" max="4" width="26.140625" style="29" customWidth="1"/>
    <col min="5" max="5" width="91" style="29" customWidth="1"/>
    <col min="6" max="6" width="23.7109375" style="29" bestFit="1" customWidth="1"/>
    <col min="7" max="7" width="14.140625" style="31" bestFit="1" customWidth="1"/>
    <col min="8" max="8" width="23.85546875" style="29" bestFit="1" customWidth="1"/>
    <col min="9" max="9" width="23.7109375" style="29" bestFit="1" customWidth="1"/>
    <col min="10" max="10" width="28.42578125" style="45" bestFit="1" customWidth="1"/>
    <col min="11" max="16384" width="9.140625" style="45"/>
  </cols>
  <sheetData>
    <row r="1" spans="1:10" s="42" customFormat="1" ht="21" customHeight="1" x14ac:dyDescent="0.25">
      <c r="A1" s="240" t="s">
        <v>111</v>
      </c>
      <c r="B1" s="240"/>
      <c r="C1" s="240"/>
      <c r="D1" s="240"/>
      <c r="E1" s="240"/>
      <c r="F1" s="240"/>
      <c r="G1" s="240"/>
      <c r="H1" s="240"/>
      <c r="I1" s="240"/>
      <c r="J1" s="240"/>
    </row>
    <row r="2" spans="1:10" s="33" customFormat="1" ht="61.5" customHeight="1" x14ac:dyDescent="0.25">
      <c r="A2" s="32" t="s">
        <v>1</v>
      </c>
      <c r="B2" s="32" t="s">
        <v>2</v>
      </c>
      <c r="C2" s="32" t="s">
        <v>242</v>
      </c>
      <c r="D2" s="32" t="s">
        <v>3</v>
      </c>
      <c r="E2" s="32" t="s">
        <v>4</v>
      </c>
      <c r="F2" s="32" t="s">
        <v>146</v>
      </c>
      <c r="G2" s="32" t="s">
        <v>170</v>
      </c>
      <c r="H2" s="7" t="s">
        <v>116</v>
      </c>
      <c r="I2" s="6" t="s">
        <v>117</v>
      </c>
      <c r="J2" s="6" t="s">
        <v>118</v>
      </c>
    </row>
    <row r="3" spans="1:10" ht="90" hidden="1" x14ac:dyDescent="0.25">
      <c r="A3" s="4">
        <v>1</v>
      </c>
      <c r="B3" s="4">
        <v>1</v>
      </c>
      <c r="C3" s="4" t="s">
        <v>171</v>
      </c>
      <c r="D3" s="1" t="s">
        <v>77</v>
      </c>
      <c r="E3" s="5" t="s">
        <v>9</v>
      </c>
      <c r="F3" s="9" t="s">
        <v>14</v>
      </c>
      <c r="G3" s="10"/>
      <c r="H3" s="43"/>
      <c r="I3" s="43"/>
      <c r="J3" s="44"/>
    </row>
    <row r="4" spans="1:10" ht="90" hidden="1" x14ac:dyDescent="0.25">
      <c r="A4" s="4">
        <v>1</v>
      </c>
      <c r="B4" s="4">
        <v>2</v>
      </c>
      <c r="C4" s="4" t="s">
        <v>173</v>
      </c>
      <c r="D4" s="9" t="s">
        <v>78</v>
      </c>
      <c r="E4" s="15" t="s">
        <v>10</v>
      </c>
      <c r="F4" s="9" t="s">
        <v>14</v>
      </c>
      <c r="G4" s="10">
        <v>117</v>
      </c>
      <c r="H4" s="43" t="s">
        <v>243</v>
      </c>
      <c r="I4" s="43"/>
      <c r="J4" s="44"/>
    </row>
    <row r="5" spans="1:10" ht="90" hidden="1" x14ac:dyDescent="0.25">
      <c r="A5" s="4">
        <v>1</v>
      </c>
      <c r="B5" s="1">
        <v>3</v>
      </c>
      <c r="C5" s="1" t="s">
        <v>174</v>
      </c>
      <c r="D5" s="9" t="s">
        <v>83</v>
      </c>
      <c r="E5" s="16" t="s">
        <v>28</v>
      </c>
      <c r="F5" s="2" t="s">
        <v>166</v>
      </c>
      <c r="G5" s="10"/>
      <c r="H5" s="43"/>
      <c r="I5" s="43"/>
      <c r="J5" s="44"/>
    </row>
    <row r="6" spans="1:10" ht="135" hidden="1" x14ac:dyDescent="0.25">
      <c r="A6" s="4">
        <v>1</v>
      </c>
      <c r="B6" s="1">
        <v>4</v>
      </c>
      <c r="C6" s="1" t="s">
        <v>175</v>
      </c>
      <c r="D6" s="9" t="s">
        <v>84</v>
      </c>
      <c r="E6" s="16" t="s">
        <v>30</v>
      </c>
      <c r="F6" s="2" t="s">
        <v>166</v>
      </c>
      <c r="G6" s="10">
        <v>204</v>
      </c>
      <c r="H6" s="43" t="s">
        <v>244</v>
      </c>
      <c r="I6" s="43" t="s">
        <v>245</v>
      </c>
      <c r="J6" s="44"/>
    </row>
    <row r="7" spans="1:10" ht="45" hidden="1" x14ac:dyDescent="0.25">
      <c r="A7" s="4">
        <v>1</v>
      </c>
      <c r="B7" s="1">
        <v>5</v>
      </c>
      <c r="C7" s="1" t="s">
        <v>176</v>
      </c>
      <c r="D7" s="9" t="s">
        <v>85</v>
      </c>
      <c r="E7" s="16" t="s">
        <v>31</v>
      </c>
      <c r="F7" s="9" t="s">
        <v>14</v>
      </c>
      <c r="G7" s="10"/>
      <c r="H7" s="43"/>
      <c r="I7" s="43"/>
      <c r="J7" s="44"/>
    </row>
    <row r="8" spans="1:10" ht="90" hidden="1" x14ac:dyDescent="0.25">
      <c r="A8" s="4">
        <v>1</v>
      </c>
      <c r="B8" s="1">
        <v>6</v>
      </c>
      <c r="C8" s="1" t="s">
        <v>177</v>
      </c>
      <c r="D8" s="9" t="s">
        <v>32</v>
      </c>
      <c r="E8" s="16" t="s">
        <v>33</v>
      </c>
      <c r="F8" s="2" t="s">
        <v>167</v>
      </c>
      <c r="G8" s="10">
        <v>228</v>
      </c>
      <c r="H8" s="43" t="s">
        <v>246</v>
      </c>
      <c r="I8" s="43" t="s">
        <v>247</v>
      </c>
      <c r="J8" s="44"/>
    </row>
    <row r="9" spans="1:10" ht="45" hidden="1" x14ac:dyDescent="0.25">
      <c r="A9" s="4">
        <v>1</v>
      </c>
      <c r="B9" s="1">
        <v>7</v>
      </c>
      <c r="C9" s="1" t="s">
        <v>178</v>
      </c>
      <c r="D9" s="9" t="s">
        <v>86</v>
      </c>
      <c r="E9" s="16" t="s">
        <v>34</v>
      </c>
      <c r="F9" s="2" t="s">
        <v>166</v>
      </c>
      <c r="G9" s="10"/>
      <c r="H9" s="43"/>
      <c r="I9" s="43"/>
      <c r="J9" s="44"/>
    </row>
    <row r="10" spans="1:10" ht="90" hidden="1" x14ac:dyDescent="0.25">
      <c r="A10" s="4">
        <v>1</v>
      </c>
      <c r="B10" s="1">
        <v>8</v>
      </c>
      <c r="C10" s="1" t="s">
        <v>179</v>
      </c>
      <c r="D10" s="9" t="s">
        <v>49</v>
      </c>
      <c r="E10" s="16" t="s">
        <v>50</v>
      </c>
      <c r="F10" s="2" t="s">
        <v>167</v>
      </c>
      <c r="G10" s="10"/>
      <c r="H10" s="43"/>
      <c r="I10" s="43"/>
      <c r="J10" s="44"/>
    </row>
    <row r="11" spans="1:10" ht="45" hidden="1" x14ac:dyDescent="0.25">
      <c r="A11" s="4">
        <v>1</v>
      </c>
      <c r="B11" s="1">
        <v>9</v>
      </c>
      <c r="C11" s="1" t="s">
        <v>180</v>
      </c>
      <c r="D11" s="9" t="s">
        <v>107</v>
      </c>
      <c r="E11" s="16" t="s">
        <v>51</v>
      </c>
      <c r="F11" s="2" t="s">
        <v>167</v>
      </c>
      <c r="G11" s="10"/>
      <c r="H11" s="43"/>
      <c r="I11" s="43"/>
      <c r="J11" s="44"/>
    </row>
    <row r="12" spans="1:10" ht="90" hidden="1" x14ac:dyDescent="0.25">
      <c r="A12" s="4">
        <v>1</v>
      </c>
      <c r="B12" s="1">
        <v>10</v>
      </c>
      <c r="C12" s="1" t="s">
        <v>181</v>
      </c>
      <c r="D12" s="9" t="s">
        <v>92</v>
      </c>
      <c r="E12" s="16" t="s">
        <v>52</v>
      </c>
      <c r="F12" s="2" t="s">
        <v>167</v>
      </c>
      <c r="G12" s="10"/>
      <c r="H12" s="43"/>
      <c r="I12" s="43"/>
      <c r="J12" s="44"/>
    </row>
    <row r="13" spans="1:10" ht="60" hidden="1" x14ac:dyDescent="0.25">
      <c r="A13" s="4">
        <v>1</v>
      </c>
      <c r="B13" s="1">
        <v>11</v>
      </c>
      <c r="C13" s="1" t="s">
        <v>182</v>
      </c>
      <c r="D13" s="9" t="s">
        <v>59</v>
      </c>
      <c r="E13" s="16" t="s">
        <v>60</v>
      </c>
      <c r="F13" s="9" t="s">
        <v>14</v>
      </c>
      <c r="G13" s="10"/>
      <c r="H13" s="43"/>
      <c r="I13" s="43"/>
      <c r="J13" s="44"/>
    </row>
    <row r="14" spans="1:10" ht="45" hidden="1" x14ac:dyDescent="0.25">
      <c r="A14" s="4">
        <v>1</v>
      </c>
      <c r="B14" s="1">
        <v>12</v>
      </c>
      <c r="C14" s="1" t="s">
        <v>183</v>
      </c>
      <c r="D14" s="9" t="s">
        <v>61</v>
      </c>
      <c r="E14" s="16" t="s">
        <v>62</v>
      </c>
      <c r="F14" s="9" t="s">
        <v>14</v>
      </c>
      <c r="G14" s="10"/>
      <c r="H14" s="43"/>
      <c r="I14" s="43"/>
      <c r="J14" s="44"/>
    </row>
    <row r="15" spans="1:10" ht="90" hidden="1" x14ac:dyDescent="0.25">
      <c r="A15" s="4">
        <v>1</v>
      </c>
      <c r="B15" s="1">
        <v>13</v>
      </c>
      <c r="C15" s="1" t="s">
        <v>184</v>
      </c>
      <c r="D15" s="9" t="s">
        <v>98</v>
      </c>
      <c r="E15" s="16" t="s">
        <v>66</v>
      </c>
      <c r="F15" s="9" t="s">
        <v>14</v>
      </c>
      <c r="G15" s="10">
        <v>1</v>
      </c>
      <c r="H15" s="43" t="s">
        <v>248</v>
      </c>
      <c r="I15" s="43"/>
      <c r="J15" s="44"/>
    </row>
    <row r="16" spans="1:10" ht="60" hidden="1" x14ac:dyDescent="0.25">
      <c r="A16" s="4">
        <v>1</v>
      </c>
      <c r="B16" s="1">
        <v>14</v>
      </c>
      <c r="C16" s="1" t="s">
        <v>185</v>
      </c>
      <c r="D16" s="9" t="s">
        <v>101</v>
      </c>
      <c r="E16" s="16" t="s">
        <v>68</v>
      </c>
      <c r="F16" s="2" t="s">
        <v>168</v>
      </c>
      <c r="G16" s="10"/>
      <c r="H16" s="43"/>
      <c r="I16" s="43"/>
      <c r="J16" s="44"/>
    </row>
    <row r="17" spans="1:10" ht="45" hidden="1" x14ac:dyDescent="0.25">
      <c r="A17" s="4">
        <v>1</v>
      </c>
      <c r="B17" s="1">
        <v>15</v>
      </c>
      <c r="C17" s="1" t="s">
        <v>186</v>
      </c>
      <c r="D17" s="9" t="s">
        <v>102</v>
      </c>
      <c r="E17" s="16" t="s">
        <v>69</v>
      </c>
      <c r="F17" s="2" t="s">
        <v>166</v>
      </c>
      <c r="G17" s="10"/>
      <c r="H17" s="43"/>
      <c r="I17" s="43"/>
      <c r="J17" s="44"/>
    </row>
    <row r="18" spans="1:10" ht="75" hidden="1" x14ac:dyDescent="0.25">
      <c r="A18" s="4">
        <v>1</v>
      </c>
      <c r="B18" s="1">
        <v>16</v>
      </c>
      <c r="C18" s="1" t="s">
        <v>187</v>
      </c>
      <c r="D18" s="9" t="s">
        <v>70</v>
      </c>
      <c r="E18" s="16" t="s">
        <v>71</v>
      </c>
      <c r="F18" s="9" t="s">
        <v>14</v>
      </c>
      <c r="G18" s="10">
        <v>6</v>
      </c>
      <c r="H18" s="43" t="s">
        <v>249</v>
      </c>
      <c r="I18" s="43" t="s">
        <v>247</v>
      </c>
      <c r="J18" s="44"/>
    </row>
    <row r="19" spans="1:10" ht="90" hidden="1" x14ac:dyDescent="0.25">
      <c r="A19" s="4">
        <v>1</v>
      </c>
      <c r="B19" s="1">
        <v>17</v>
      </c>
      <c r="C19" s="1" t="s">
        <v>188</v>
      </c>
      <c r="D19" s="9" t="s">
        <v>103</v>
      </c>
      <c r="E19" s="16" t="s">
        <v>133</v>
      </c>
      <c r="F19" s="9" t="s">
        <v>14</v>
      </c>
      <c r="G19" s="10"/>
      <c r="H19" s="43"/>
      <c r="I19" s="43"/>
      <c r="J19" s="44"/>
    </row>
    <row r="20" spans="1:10" ht="60" hidden="1" x14ac:dyDescent="0.25">
      <c r="A20" s="4">
        <v>2</v>
      </c>
      <c r="B20" s="4">
        <v>1</v>
      </c>
      <c r="C20" s="4" t="s">
        <v>189</v>
      </c>
      <c r="D20" s="4" t="s">
        <v>12</v>
      </c>
      <c r="E20" s="3" t="s">
        <v>13</v>
      </c>
      <c r="F20" s="9" t="s">
        <v>14</v>
      </c>
      <c r="G20" s="10">
        <v>25</v>
      </c>
      <c r="H20" s="43" t="s">
        <v>250</v>
      </c>
      <c r="I20" s="43" t="s">
        <v>251</v>
      </c>
      <c r="J20" s="44"/>
    </row>
    <row r="21" spans="1:10" ht="75" hidden="1" x14ac:dyDescent="0.25">
      <c r="A21" s="4">
        <v>2</v>
      </c>
      <c r="B21" s="4">
        <v>2</v>
      </c>
      <c r="C21" s="4" t="s">
        <v>190</v>
      </c>
      <c r="D21" s="9" t="s">
        <v>15</v>
      </c>
      <c r="E21" s="15" t="s">
        <v>16</v>
      </c>
      <c r="F21" s="9" t="s">
        <v>14</v>
      </c>
      <c r="G21" s="10"/>
      <c r="H21" s="43"/>
      <c r="I21" s="43"/>
      <c r="J21" s="44"/>
    </row>
    <row r="22" spans="1:10" ht="60" hidden="1" x14ac:dyDescent="0.25">
      <c r="A22" s="4">
        <v>2</v>
      </c>
      <c r="B22" s="4">
        <v>3</v>
      </c>
      <c r="C22" s="4" t="s">
        <v>191</v>
      </c>
      <c r="D22" s="9" t="s">
        <v>17</v>
      </c>
      <c r="E22" s="15" t="s">
        <v>18</v>
      </c>
      <c r="F22" s="9" t="s">
        <v>14</v>
      </c>
      <c r="G22" s="10"/>
      <c r="H22" s="43"/>
      <c r="I22" s="43"/>
      <c r="J22" s="44"/>
    </row>
    <row r="23" spans="1:10" ht="45" hidden="1" x14ac:dyDescent="0.25">
      <c r="A23" s="4">
        <v>2</v>
      </c>
      <c r="B23" s="4">
        <v>4</v>
      </c>
      <c r="C23" s="4" t="s">
        <v>192</v>
      </c>
      <c r="D23" s="1" t="s">
        <v>79</v>
      </c>
      <c r="E23" s="15" t="s">
        <v>134</v>
      </c>
      <c r="F23" s="9" t="s">
        <v>14</v>
      </c>
      <c r="G23" s="10"/>
      <c r="H23" s="43"/>
      <c r="I23" s="43"/>
      <c r="J23" s="44"/>
    </row>
    <row r="24" spans="1:10" ht="120" hidden="1" x14ac:dyDescent="0.25">
      <c r="A24" s="4">
        <v>2</v>
      </c>
      <c r="B24" s="4">
        <v>5</v>
      </c>
      <c r="C24" s="4" t="s">
        <v>193</v>
      </c>
      <c r="D24" s="1" t="s">
        <v>19</v>
      </c>
      <c r="E24" s="16" t="s">
        <v>20</v>
      </c>
      <c r="F24" s="9" t="s">
        <v>14</v>
      </c>
      <c r="G24" s="10"/>
      <c r="H24" s="43"/>
      <c r="I24" s="43"/>
      <c r="J24" s="44"/>
    </row>
    <row r="25" spans="1:10" ht="60" hidden="1" x14ac:dyDescent="0.25">
      <c r="A25" s="4">
        <v>2</v>
      </c>
      <c r="B25" s="4">
        <v>6</v>
      </c>
      <c r="C25" s="4" t="s">
        <v>194</v>
      </c>
      <c r="D25" s="4" t="s">
        <v>80</v>
      </c>
      <c r="E25" s="3" t="s">
        <v>21</v>
      </c>
      <c r="F25" s="9" t="s">
        <v>14</v>
      </c>
      <c r="G25" s="10">
        <v>20</v>
      </c>
      <c r="H25" s="43" t="s">
        <v>252</v>
      </c>
      <c r="I25" s="43" t="s">
        <v>253</v>
      </c>
      <c r="J25" s="44"/>
    </row>
    <row r="26" spans="1:10" ht="150" hidden="1" x14ac:dyDescent="0.25">
      <c r="A26" s="4">
        <v>2</v>
      </c>
      <c r="B26" s="4">
        <v>7</v>
      </c>
      <c r="C26" s="4" t="s">
        <v>195</v>
      </c>
      <c r="D26" s="4" t="s">
        <v>122</v>
      </c>
      <c r="E26" s="3" t="s">
        <v>135</v>
      </c>
      <c r="F26" s="9" t="s">
        <v>14</v>
      </c>
      <c r="G26" s="10"/>
      <c r="H26" s="43"/>
      <c r="I26" s="43"/>
      <c r="J26" s="44"/>
    </row>
    <row r="27" spans="1:10" ht="90" hidden="1" x14ac:dyDescent="0.25">
      <c r="A27" s="4">
        <v>2</v>
      </c>
      <c r="B27" s="1">
        <v>8</v>
      </c>
      <c r="C27" s="1" t="s">
        <v>196</v>
      </c>
      <c r="D27" s="9" t="s">
        <v>22</v>
      </c>
      <c r="E27" s="16" t="s">
        <v>23</v>
      </c>
      <c r="F27" s="9" t="s">
        <v>14</v>
      </c>
      <c r="G27" s="10">
        <v>132</v>
      </c>
      <c r="H27" s="43" t="s">
        <v>254</v>
      </c>
      <c r="I27" s="43" t="s">
        <v>255</v>
      </c>
      <c r="J27" s="44"/>
    </row>
    <row r="28" spans="1:10" ht="75" hidden="1" x14ac:dyDescent="0.25">
      <c r="A28" s="4">
        <v>2</v>
      </c>
      <c r="B28" s="1">
        <v>9</v>
      </c>
      <c r="C28" s="1" t="s">
        <v>197</v>
      </c>
      <c r="D28" s="9" t="s">
        <v>81</v>
      </c>
      <c r="E28" s="16" t="s">
        <v>24</v>
      </c>
      <c r="F28" s="9" t="s">
        <v>14</v>
      </c>
      <c r="G28" s="10"/>
      <c r="H28" s="43"/>
      <c r="I28" s="43"/>
      <c r="J28" s="44"/>
    </row>
    <row r="29" spans="1:10" ht="45" hidden="1" x14ac:dyDescent="0.25">
      <c r="A29" s="4">
        <v>2</v>
      </c>
      <c r="B29" s="1">
        <v>10</v>
      </c>
      <c r="C29" s="1" t="s">
        <v>198</v>
      </c>
      <c r="D29" s="9" t="s">
        <v>25</v>
      </c>
      <c r="E29" s="16" t="s">
        <v>26</v>
      </c>
      <c r="F29" s="9" t="s">
        <v>27</v>
      </c>
      <c r="G29" s="10"/>
      <c r="H29" s="43"/>
      <c r="I29" s="43"/>
      <c r="J29" s="44"/>
    </row>
    <row r="30" spans="1:10" ht="150" hidden="1" x14ac:dyDescent="0.25">
      <c r="A30" s="4">
        <v>2</v>
      </c>
      <c r="B30" s="1">
        <v>11</v>
      </c>
      <c r="C30" s="1" t="s">
        <v>199</v>
      </c>
      <c r="D30" s="9" t="s">
        <v>123</v>
      </c>
      <c r="E30" s="16" t="s">
        <v>124</v>
      </c>
      <c r="F30" s="9" t="s">
        <v>27</v>
      </c>
      <c r="G30" s="10"/>
      <c r="H30" s="43"/>
      <c r="I30" s="43"/>
      <c r="J30" s="44"/>
    </row>
    <row r="31" spans="1:10" ht="45" hidden="1" x14ac:dyDescent="0.25">
      <c r="A31" s="4">
        <v>2</v>
      </c>
      <c r="B31" s="1">
        <v>12</v>
      </c>
      <c r="C31" s="1" t="s">
        <v>200</v>
      </c>
      <c r="D31" s="9" t="s">
        <v>82</v>
      </c>
      <c r="E31" s="16" t="s">
        <v>165</v>
      </c>
      <c r="F31" s="4" t="s">
        <v>11</v>
      </c>
      <c r="G31" s="10"/>
      <c r="H31" s="43"/>
      <c r="I31" s="43"/>
      <c r="J31" s="44"/>
    </row>
    <row r="32" spans="1:10" ht="60" hidden="1" x14ac:dyDescent="0.25">
      <c r="A32" s="4">
        <v>2</v>
      </c>
      <c r="B32" s="1">
        <v>13</v>
      </c>
      <c r="C32" s="1" t="s">
        <v>201</v>
      </c>
      <c r="D32" s="9" t="s">
        <v>41</v>
      </c>
      <c r="E32" s="16" t="s">
        <v>42</v>
      </c>
      <c r="F32" s="2" t="s">
        <v>11</v>
      </c>
      <c r="G32" s="10"/>
      <c r="H32" s="43"/>
      <c r="I32" s="43"/>
      <c r="J32" s="44"/>
    </row>
    <row r="33" spans="1:10" ht="75" hidden="1" x14ac:dyDescent="0.25">
      <c r="A33" s="4">
        <v>2</v>
      </c>
      <c r="B33" s="1">
        <v>14</v>
      </c>
      <c r="C33" s="1" t="s">
        <v>202</v>
      </c>
      <c r="D33" s="9" t="s">
        <v>43</v>
      </c>
      <c r="E33" s="16" t="s">
        <v>44</v>
      </c>
      <c r="F33" s="2" t="s">
        <v>14</v>
      </c>
      <c r="G33" s="10">
        <v>1</v>
      </c>
      <c r="H33" s="43" t="s">
        <v>256</v>
      </c>
      <c r="I33" s="43" t="s">
        <v>247</v>
      </c>
      <c r="J33" s="44"/>
    </row>
    <row r="34" spans="1:10" ht="45" hidden="1" x14ac:dyDescent="0.25">
      <c r="A34" s="4">
        <v>2</v>
      </c>
      <c r="B34" s="1">
        <v>15</v>
      </c>
      <c r="C34" s="1" t="s">
        <v>203</v>
      </c>
      <c r="D34" s="9" t="s">
        <v>87</v>
      </c>
      <c r="E34" s="16" t="s">
        <v>145</v>
      </c>
      <c r="F34" s="2" t="s">
        <v>11</v>
      </c>
      <c r="G34" s="10"/>
      <c r="H34" s="43"/>
      <c r="I34" s="43"/>
      <c r="J34" s="44"/>
    </row>
    <row r="35" spans="1:10" ht="45" hidden="1" x14ac:dyDescent="0.25">
      <c r="A35" s="4">
        <v>2</v>
      </c>
      <c r="B35" s="1">
        <v>16</v>
      </c>
      <c r="C35" s="1" t="s">
        <v>204</v>
      </c>
      <c r="D35" s="9" t="s">
        <v>45</v>
      </c>
      <c r="E35" s="16" t="s">
        <v>147</v>
      </c>
      <c r="F35" s="2" t="s">
        <v>11</v>
      </c>
      <c r="G35" s="10"/>
      <c r="H35" s="43"/>
      <c r="I35" s="43"/>
      <c r="J35" s="44"/>
    </row>
    <row r="36" spans="1:10" ht="60" hidden="1" x14ac:dyDescent="0.25">
      <c r="A36" s="4">
        <v>2</v>
      </c>
      <c r="B36" s="1">
        <v>17</v>
      </c>
      <c r="C36" s="1" t="s">
        <v>205</v>
      </c>
      <c r="D36" s="9" t="s">
        <v>46</v>
      </c>
      <c r="E36" s="16" t="s">
        <v>149</v>
      </c>
      <c r="F36" s="2" t="s">
        <v>14</v>
      </c>
      <c r="G36" s="10"/>
      <c r="H36" s="43"/>
      <c r="I36" s="43"/>
      <c r="J36" s="44"/>
    </row>
    <row r="37" spans="1:10" ht="45" hidden="1" x14ac:dyDescent="0.25">
      <c r="A37" s="4">
        <v>2</v>
      </c>
      <c r="B37" s="1">
        <v>18</v>
      </c>
      <c r="C37" s="1" t="s">
        <v>206</v>
      </c>
      <c r="D37" s="9" t="s">
        <v>126</v>
      </c>
      <c r="E37" s="16" t="s">
        <v>148</v>
      </c>
      <c r="F37" s="2" t="s">
        <v>14</v>
      </c>
      <c r="G37" s="10"/>
      <c r="H37" s="43"/>
      <c r="I37" s="43"/>
      <c r="J37" s="44"/>
    </row>
    <row r="38" spans="1:10" ht="45" hidden="1" x14ac:dyDescent="0.25">
      <c r="A38" s="4">
        <v>2</v>
      </c>
      <c r="B38" s="1">
        <v>19</v>
      </c>
      <c r="C38" s="1" t="s">
        <v>207</v>
      </c>
      <c r="D38" s="9" t="s">
        <v>93</v>
      </c>
      <c r="E38" s="16" t="s">
        <v>53</v>
      </c>
      <c r="F38" s="2" t="s">
        <v>11</v>
      </c>
      <c r="G38" s="10">
        <v>2</v>
      </c>
      <c r="H38" s="43" t="s">
        <v>257</v>
      </c>
      <c r="I38" s="43" t="s">
        <v>258</v>
      </c>
      <c r="J38" s="44"/>
    </row>
    <row r="39" spans="1:10" ht="45" hidden="1" x14ac:dyDescent="0.25">
      <c r="A39" s="4">
        <v>2</v>
      </c>
      <c r="B39" s="1">
        <v>20</v>
      </c>
      <c r="C39" s="1" t="s">
        <v>208</v>
      </c>
      <c r="D39" s="4" t="s">
        <v>131</v>
      </c>
      <c r="E39" s="3" t="s">
        <v>132</v>
      </c>
      <c r="F39" s="2" t="s">
        <v>11</v>
      </c>
      <c r="G39" s="10">
        <v>1</v>
      </c>
      <c r="H39" s="43" t="s">
        <v>259</v>
      </c>
      <c r="I39" s="43" t="s">
        <v>258</v>
      </c>
      <c r="J39" s="44"/>
    </row>
    <row r="40" spans="1:10" ht="60" hidden="1" x14ac:dyDescent="0.25">
      <c r="A40" s="4">
        <v>2</v>
      </c>
      <c r="B40" s="1">
        <v>21</v>
      </c>
      <c r="C40" s="1" t="s">
        <v>209</v>
      </c>
      <c r="D40" s="9" t="s">
        <v>94</v>
      </c>
      <c r="E40" s="16" t="s">
        <v>54</v>
      </c>
      <c r="F40" s="2" t="s">
        <v>11</v>
      </c>
      <c r="G40" s="10">
        <v>2</v>
      </c>
      <c r="H40" s="43" t="s">
        <v>260</v>
      </c>
      <c r="I40" s="43" t="s">
        <v>261</v>
      </c>
      <c r="J40" s="44"/>
    </row>
    <row r="41" spans="1:10" ht="45" hidden="1" x14ac:dyDescent="0.25">
      <c r="A41" s="4">
        <v>2</v>
      </c>
      <c r="B41" s="1">
        <v>22</v>
      </c>
      <c r="C41" s="1" t="s">
        <v>210</v>
      </c>
      <c r="D41" s="9" t="s">
        <v>95</v>
      </c>
      <c r="E41" s="16" t="s">
        <v>55</v>
      </c>
      <c r="F41" s="2" t="s">
        <v>11</v>
      </c>
      <c r="G41" s="10"/>
      <c r="H41" s="43"/>
      <c r="I41" s="43"/>
      <c r="J41" s="44"/>
    </row>
    <row r="42" spans="1:10" ht="45" hidden="1" x14ac:dyDescent="0.25">
      <c r="A42" s="4">
        <v>2</v>
      </c>
      <c r="B42" s="1">
        <v>23</v>
      </c>
      <c r="C42" s="1" t="s">
        <v>211</v>
      </c>
      <c r="D42" s="9" t="s">
        <v>125</v>
      </c>
      <c r="E42" s="16" t="s">
        <v>150</v>
      </c>
      <c r="F42" s="2" t="s">
        <v>11</v>
      </c>
      <c r="G42" s="10"/>
      <c r="H42" s="43"/>
      <c r="I42" s="43"/>
      <c r="J42" s="44"/>
    </row>
    <row r="43" spans="1:10" ht="30" hidden="1" x14ac:dyDescent="0.25">
      <c r="A43" s="4">
        <v>2</v>
      </c>
      <c r="B43" s="1">
        <v>24</v>
      </c>
      <c r="C43" s="1" t="s">
        <v>212</v>
      </c>
      <c r="D43" s="9" t="s">
        <v>65</v>
      </c>
      <c r="E43" s="16" t="s">
        <v>119</v>
      </c>
      <c r="F43" s="2" t="s">
        <v>27</v>
      </c>
      <c r="G43" s="10"/>
      <c r="H43" s="43"/>
      <c r="I43" s="43"/>
      <c r="J43" s="44"/>
    </row>
    <row r="44" spans="1:10" ht="60" hidden="1" x14ac:dyDescent="0.25">
      <c r="A44" s="4">
        <v>3</v>
      </c>
      <c r="B44" s="1">
        <v>1</v>
      </c>
      <c r="C44" s="1" t="s">
        <v>213</v>
      </c>
      <c r="D44" s="9" t="s">
        <v>112</v>
      </c>
      <c r="E44" s="16" t="s">
        <v>120</v>
      </c>
      <c r="F44" s="2" t="s">
        <v>14</v>
      </c>
      <c r="G44" s="10"/>
      <c r="H44" s="43"/>
      <c r="I44" s="43"/>
      <c r="J44" s="44"/>
    </row>
    <row r="45" spans="1:10" ht="105" hidden="1" x14ac:dyDescent="0.25">
      <c r="A45" s="4">
        <v>3</v>
      </c>
      <c r="B45" s="1">
        <v>2</v>
      </c>
      <c r="C45" s="1" t="s">
        <v>214</v>
      </c>
      <c r="D45" s="9" t="s">
        <v>35</v>
      </c>
      <c r="E45" s="16" t="s">
        <v>36</v>
      </c>
      <c r="F45" s="2" t="s">
        <v>14</v>
      </c>
      <c r="G45" s="10"/>
      <c r="H45" s="43"/>
      <c r="I45" s="43"/>
      <c r="J45" s="44"/>
    </row>
    <row r="46" spans="1:10" ht="105" hidden="1" x14ac:dyDescent="0.25">
      <c r="A46" s="4">
        <v>3</v>
      </c>
      <c r="B46" s="1">
        <v>3</v>
      </c>
      <c r="C46" s="1" t="s">
        <v>215</v>
      </c>
      <c r="D46" s="4" t="s">
        <v>109</v>
      </c>
      <c r="E46" s="17" t="s">
        <v>151</v>
      </c>
      <c r="F46" s="2" t="s">
        <v>14</v>
      </c>
      <c r="G46" s="10"/>
      <c r="H46" s="43"/>
      <c r="I46" s="43"/>
      <c r="J46" s="44"/>
    </row>
    <row r="47" spans="1:10" ht="45" hidden="1" x14ac:dyDescent="0.25">
      <c r="A47" s="4">
        <v>4</v>
      </c>
      <c r="B47" s="1">
        <v>1</v>
      </c>
      <c r="C47" s="1" t="s">
        <v>216</v>
      </c>
      <c r="D47" s="9" t="s">
        <v>37</v>
      </c>
      <c r="E47" s="16" t="s">
        <v>38</v>
      </c>
      <c r="F47" s="2" t="s">
        <v>11</v>
      </c>
      <c r="H47" s="43"/>
      <c r="I47" s="43"/>
      <c r="J47" s="44"/>
    </row>
    <row r="48" spans="1:10" ht="45" hidden="1" x14ac:dyDescent="0.25">
      <c r="A48" s="4">
        <v>4</v>
      </c>
      <c r="B48" s="1">
        <v>2</v>
      </c>
      <c r="C48" s="1" t="s">
        <v>217</v>
      </c>
      <c r="D48" s="9" t="s">
        <v>39</v>
      </c>
      <c r="E48" s="16" t="s">
        <v>40</v>
      </c>
      <c r="F48" s="2" t="s">
        <v>14</v>
      </c>
      <c r="G48" s="10">
        <v>1</v>
      </c>
      <c r="H48" s="43" t="s">
        <v>262</v>
      </c>
      <c r="I48" s="43" t="s">
        <v>263</v>
      </c>
      <c r="J48" s="44"/>
    </row>
    <row r="49" spans="1:10" ht="45" hidden="1" customHeight="1" x14ac:dyDescent="0.25">
      <c r="A49" s="4">
        <v>4</v>
      </c>
      <c r="B49" s="1">
        <v>3</v>
      </c>
      <c r="C49" s="1" t="s">
        <v>218</v>
      </c>
      <c r="D49" s="9" t="s">
        <v>63</v>
      </c>
      <c r="E49" s="16" t="s">
        <v>64</v>
      </c>
      <c r="F49" s="2" t="s">
        <v>14</v>
      </c>
      <c r="G49" s="10">
        <v>3</v>
      </c>
      <c r="H49" s="43" t="s">
        <v>262</v>
      </c>
      <c r="I49" s="43" t="s">
        <v>264</v>
      </c>
      <c r="J49" s="44"/>
    </row>
    <row r="50" spans="1:10" ht="165" x14ac:dyDescent="0.25">
      <c r="A50" s="4">
        <v>5</v>
      </c>
      <c r="B50" s="1">
        <v>1</v>
      </c>
      <c r="C50" s="1" t="s">
        <v>219</v>
      </c>
      <c r="D50" s="9" t="s">
        <v>108</v>
      </c>
      <c r="E50" s="16" t="s">
        <v>152</v>
      </c>
      <c r="F50" s="2" t="s">
        <v>8</v>
      </c>
      <c r="G50" s="10">
        <v>13</v>
      </c>
      <c r="H50" s="43" t="s">
        <v>265</v>
      </c>
      <c r="I50" s="43" t="s">
        <v>266</v>
      </c>
      <c r="J50" s="44"/>
    </row>
    <row r="51" spans="1:10" ht="195" x14ac:dyDescent="0.25">
      <c r="A51" s="4">
        <v>5</v>
      </c>
      <c r="B51" s="1">
        <v>2</v>
      </c>
      <c r="C51" s="1" t="s">
        <v>220</v>
      </c>
      <c r="D51" s="9" t="s">
        <v>90</v>
      </c>
      <c r="E51" s="16" t="s">
        <v>153</v>
      </c>
      <c r="F51" s="2" t="s">
        <v>29</v>
      </c>
      <c r="G51" s="10">
        <v>2</v>
      </c>
      <c r="H51" s="43" t="s">
        <v>267</v>
      </c>
      <c r="I51" s="43" t="s">
        <v>268</v>
      </c>
      <c r="J51" s="44"/>
    </row>
    <row r="52" spans="1:10" ht="165" x14ac:dyDescent="0.25">
      <c r="A52" s="4">
        <v>5</v>
      </c>
      <c r="B52" s="1">
        <v>3</v>
      </c>
      <c r="C52" s="1" t="s">
        <v>221</v>
      </c>
      <c r="D52" s="9" t="s">
        <v>91</v>
      </c>
      <c r="E52" s="16" t="s">
        <v>154</v>
      </c>
      <c r="F52" s="2" t="s">
        <v>8</v>
      </c>
      <c r="G52" s="10"/>
      <c r="H52" s="43"/>
      <c r="I52" s="43"/>
      <c r="J52" s="44"/>
    </row>
    <row r="53" spans="1:10" ht="30" hidden="1" x14ac:dyDescent="0.25">
      <c r="A53" s="4">
        <v>6</v>
      </c>
      <c r="B53" s="1">
        <v>1</v>
      </c>
      <c r="C53" s="1" t="s">
        <v>222</v>
      </c>
      <c r="D53" s="9" t="s">
        <v>89</v>
      </c>
      <c r="E53" s="16" t="s">
        <v>47</v>
      </c>
      <c r="F53" s="2" t="s">
        <v>14</v>
      </c>
      <c r="G53" s="10">
        <v>20</v>
      </c>
      <c r="H53" s="43" t="s">
        <v>252</v>
      </c>
      <c r="I53" s="43" t="s">
        <v>269</v>
      </c>
      <c r="J53" s="44"/>
    </row>
    <row r="54" spans="1:10" ht="45" hidden="1" x14ac:dyDescent="0.25">
      <c r="A54" s="4">
        <v>6</v>
      </c>
      <c r="B54" s="1">
        <v>2</v>
      </c>
      <c r="C54" s="1" t="s">
        <v>223</v>
      </c>
      <c r="D54" s="9" t="s">
        <v>88</v>
      </c>
      <c r="E54" s="16" t="s">
        <v>48</v>
      </c>
      <c r="F54" s="2" t="s">
        <v>27</v>
      </c>
      <c r="G54" s="10">
        <v>20</v>
      </c>
      <c r="H54" s="43" t="s">
        <v>252</v>
      </c>
      <c r="I54" s="43" t="s">
        <v>269</v>
      </c>
      <c r="J54" s="44"/>
    </row>
    <row r="55" spans="1:10" ht="75" hidden="1" x14ac:dyDescent="0.25">
      <c r="A55" s="4">
        <v>6</v>
      </c>
      <c r="B55" s="1">
        <v>3</v>
      </c>
      <c r="C55" s="1" t="s">
        <v>224</v>
      </c>
      <c r="D55" s="9" t="s">
        <v>96</v>
      </c>
      <c r="E55" s="16" t="s">
        <v>155</v>
      </c>
      <c r="F55" s="2" t="s">
        <v>27</v>
      </c>
      <c r="G55" s="10">
        <v>12</v>
      </c>
      <c r="H55" s="43" t="s">
        <v>270</v>
      </c>
      <c r="I55" s="43" t="s">
        <v>271</v>
      </c>
      <c r="J55" s="44"/>
    </row>
    <row r="56" spans="1:10" ht="45" hidden="1" x14ac:dyDescent="0.25">
      <c r="A56" s="4">
        <v>6</v>
      </c>
      <c r="B56" s="1">
        <v>4</v>
      </c>
      <c r="C56" s="1" t="s">
        <v>225</v>
      </c>
      <c r="D56" s="9" t="s">
        <v>56</v>
      </c>
      <c r="E56" s="16" t="s">
        <v>121</v>
      </c>
      <c r="F56" s="2" t="s">
        <v>27</v>
      </c>
      <c r="G56" s="10"/>
      <c r="H56" s="43"/>
      <c r="I56" s="43"/>
      <c r="J56" s="44"/>
    </row>
    <row r="57" spans="1:10" ht="45" hidden="1" x14ac:dyDescent="0.25">
      <c r="A57" s="4">
        <v>6</v>
      </c>
      <c r="B57" s="1">
        <v>5</v>
      </c>
      <c r="C57" s="1" t="s">
        <v>226</v>
      </c>
      <c r="D57" s="9" t="s">
        <v>97</v>
      </c>
      <c r="E57" s="16" t="s">
        <v>57</v>
      </c>
      <c r="F57" s="2" t="s">
        <v>58</v>
      </c>
      <c r="G57" s="10">
        <v>7</v>
      </c>
      <c r="H57" s="43" t="s">
        <v>272</v>
      </c>
      <c r="I57" s="43" t="s">
        <v>273</v>
      </c>
      <c r="J57" s="44"/>
    </row>
    <row r="58" spans="1:10" ht="135" hidden="1" x14ac:dyDescent="0.25">
      <c r="A58" s="4">
        <v>7</v>
      </c>
      <c r="B58" s="1">
        <v>1</v>
      </c>
      <c r="C58" s="1" t="s">
        <v>227</v>
      </c>
      <c r="D58" s="9" t="s">
        <v>99</v>
      </c>
      <c r="E58" s="16" t="s">
        <v>157</v>
      </c>
      <c r="F58" s="2" t="s">
        <v>14</v>
      </c>
      <c r="G58" s="10"/>
      <c r="H58" s="43"/>
      <c r="I58" s="43"/>
      <c r="J58" s="44"/>
    </row>
    <row r="59" spans="1:10" ht="30" hidden="1" x14ac:dyDescent="0.25">
      <c r="A59" s="4">
        <v>7</v>
      </c>
      <c r="B59" s="1">
        <v>2</v>
      </c>
      <c r="C59" s="1" t="s">
        <v>228</v>
      </c>
      <c r="D59" s="9" t="s">
        <v>67</v>
      </c>
      <c r="E59" s="16" t="s">
        <v>158</v>
      </c>
      <c r="F59" s="2" t="s">
        <v>11</v>
      </c>
      <c r="G59" s="10"/>
      <c r="H59" s="43"/>
      <c r="I59" s="43"/>
      <c r="J59" s="44"/>
    </row>
    <row r="60" spans="1:10" ht="60" hidden="1" x14ac:dyDescent="0.25">
      <c r="A60" s="4">
        <v>7</v>
      </c>
      <c r="B60" s="1">
        <v>3</v>
      </c>
      <c r="C60" s="1" t="s">
        <v>229</v>
      </c>
      <c r="D60" s="9" t="s">
        <v>100</v>
      </c>
      <c r="E60" s="16" t="s">
        <v>159</v>
      </c>
      <c r="F60" s="2" t="s">
        <v>14</v>
      </c>
      <c r="G60" s="10"/>
      <c r="H60" s="43"/>
      <c r="I60" s="43"/>
      <c r="J60" s="44"/>
    </row>
    <row r="61" spans="1:10" ht="60" hidden="1" x14ac:dyDescent="0.25">
      <c r="A61" s="4">
        <v>7</v>
      </c>
      <c r="B61" s="1">
        <v>4</v>
      </c>
      <c r="C61" s="1" t="s">
        <v>230</v>
      </c>
      <c r="D61" s="9" t="s">
        <v>127</v>
      </c>
      <c r="E61" s="16" t="s">
        <v>156</v>
      </c>
      <c r="F61" s="2" t="s">
        <v>11</v>
      </c>
      <c r="G61" s="10"/>
      <c r="H61" s="43"/>
      <c r="I61" s="43"/>
      <c r="J61" s="44"/>
    </row>
    <row r="62" spans="1:10" ht="45" hidden="1" x14ac:dyDescent="0.25">
      <c r="A62" s="4">
        <v>7</v>
      </c>
      <c r="B62" s="1">
        <v>5</v>
      </c>
      <c r="C62" s="1" t="s">
        <v>231</v>
      </c>
      <c r="D62" s="9" t="s">
        <v>104</v>
      </c>
      <c r="E62" s="16" t="s">
        <v>72</v>
      </c>
      <c r="F62" s="2" t="s">
        <v>14</v>
      </c>
      <c r="G62" s="10"/>
      <c r="H62" s="43"/>
      <c r="I62" s="43"/>
      <c r="J62" s="44"/>
    </row>
    <row r="63" spans="1:10" ht="60" hidden="1" x14ac:dyDescent="0.25">
      <c r="A63" s="4">
        <v>7</v>
      </c>
      <c r="B63" s="1">
        <v>6</v>
      </c>
      <c r="C63" s="1" t="s">
        <v>232</v>
      </c>
      <c r="D63" s="9" t="s">
        <v>73</v>
      </c>
      <c r="E63" s="16" t="s">
        <v>74</v>
      </c>
      <c r="F63" s="2" t="s">
        <v>14</v>
      </c>
      <c r="G63" s="10"/>
      <c r="H63" s="43"/>
      <c r="I63" s="43"/>
      <c r="J63" s="44"/>
    </row>
    <row r="64" spans="1:10" ht="45" hidden="1" x14ac:dyDescent="0.25">
      <c r="A64" s="4">
        <v>7</v>
      </c>
      <c r="B64" s="1">
        <v>7</v>
      </c>
      <c r="C64" s="1" t="s">
        <v>233</v>
      </c>
      <c r="D64" s="9" t="s">
        <v>105</v>
      </c>
      <c r="E64" s="16" t="s">
        <v>75</v>
      </c>
      <c r="F64" s="2" t="s">
        <v>11</v>
      </c>
      <c r="G64" s="10"/>
      <c r="H64" s="43"/>
      <c r="I64" s="43"/>
      <c r="J64" s="44"/>
    </row>
    <row r="65" spans="1:10" ht="45" hidden="1" x14ac:dyDescent="0.25">
      <c r="A65" s="4">
        <v>7</v>
      </c>
      <c r="B65" s="1">
        <v>8</v>
      </c>
      <c r="C65" s="1" t="s">
        <v>234</v>
      </c>
      <c r="D65" s="9" t="s">
        <v>106</v>
      </c>
      <c r="E65" s="16" t="s">
        <v>76</v>
      </c>
      <c r="F65" s="2" t="s">
        <v>11</v>
      </c>
      <c r="G65" s="10"/>
      <c r="H65" s="43"/>
      <c r="I65" s="43"/>
      <c r="J65" s="44"/>
    </row>
    <row r="66" spans="1:10" ht="90" hidden="1" x14ac:dyDescent="0.25">
      <c r="A66" s="4">
        <v>8</v>
      </c>
      <c r="B66" s="1">
        <v>1</v>
      </c>
      <c r="C66" s="1" t="s">
        <v>235</v>
      </c>
      <c r="D66" s="9" t="s">
        <v>136</v>
      </c>
      <c r="E66" s="16" t="s">
        <v>139</v>
      </c>
      <c r="F66" s="2" t="s">
        <v>140</v>
      </c>
      <c r="G66" s="10"/>
      <c r="H66" s="43"/>
      <c r="I66" s="43"/>
      <c r="J66" s="46" t="s">
        <v>141</v>
      </c>
    </row>
    <row r="67" spans="1:10" ht="65.25" hidden="1" customHeight="1" x14ac:dyDescent="0.25">
      <c r="A67" s="4">
        <v>8</v>
      </c>
      <c r="B67" s="1">
        <v>2</v>
      </c>
      <c r="C67" s="1" t="s">
        <v>236</v>
      </c>
      <c r="D67" s="9" t="s">
        <v>137</v>
      </c>
      <c r="E67" s="16" t="s">
        <v>164</v>
      </c>
      <c r="F67" s="2" t="s">
        <v>140</v>
      </c>
      <c r="G67" s="10"/>
      <c r="H67" s="43"/>
      <c r="I67" s="43"/>
      <c r="J67" s="46" t="s">
        <v>141</v>
      </c>
    </row>
    <row r="68" spans="1:10" ht="60" hidden="1" x14ac:dyDescent="0.25">
      <c r="A68" s="4">
        <v>8</v>
      </c>
      <c r="B68" s="1">
        <v>3</v>
      </c>
      <c r="C68" s="1" t="s">
        <v>237</v>
      </c>
      <c r="D68" s="9" t="s">
        <v>138</v>
      </c>
      <c r="E68" s="16" t="s">
        <v>163</v>
      </c>
      <c r="F68" s="2" t="s">
        <v>140</v>
      </c>
      <c r="G68" s="10"/>
      <c r="H68" s="43"/>
      <c r="I68" s="43"/>
      <c r="J68" s="46" t="s">
        <v>141</v>
      </c>
    </row>
    <row r="69" spans="1:10" ht="105" hidden="1" x14ac:dyDescent="0.25">
      <c r="A69" s="4">
        <v>9</v>
      </c>
      <c r="B69" s="1">
        <v>1</v>
      </c>
      <c r="C69" s="1" t="s">
        <v>238</v>
      </c>
      <c r="D69" s="9" t="s">
        <v>128</v>
      </c>
      <c r="E69" s="16" t="s">
        <v>160</v>
      </c>
      <c r="F69" s="2" t="s">
        <v>11</v>
      </c>
      <c r="G69" s="10"/>
      <c r="H69" s="43"/>
      <c r="I69" s="43"/>
      <c r="J69" s="47" t="s">
        <v>274</v>
      </c>
    </row>
    <row r="70" spans="1:10" ht="90" hidden="1" x14ac:dyDescent="0.25">
      <c r="A70" s="4">
        <v>9</v>
      </c>
      <c r="B70" s="1">
        <v>2</v>
      </c>
      <c r="C70" s="1" t="s">
        <v>240</v>
      </c>
      <c r="D70" s="9" t="s">
        <v>130</v>
      </c>
      <c r="E70" s="16" t="s">
        <v>161</v>
      </c>
      <c r="F70" s="2" t="s">
        <v>11</v>
      </c>
      <c r="G70" s="10"/>
      <c r="H70" s="43"/>
      <c r="I70" s="43"/>
      <c r="J70" s="47" t="s">
        <v>274</v>
      </c>
    </row>
    <row r="71" spans="1:10" ht="75" hidden="1" x14ac:dyDescent="0.25">
      <c r="A71" s="4">
        <v>9</v>
      </c>
      <c r="B71" s="1">
        <v>3</v>
      </c>
      <c r="C71" s="1" t="s">
        <v>239</v>
      </c>
      <c r="D71" s="9" t="s">
        <v>129</v>
      </c>
      <c r="E71" s="16" t="s">
        <v>162</v>
      </c>
      <c r="F71" s="2" t="s">
        <v>11</v>
      </c>
      <c r="G71" s="10"/>
      <c r="H71" s="43"/>
      <c r="I71" s="43"/>
      <c r="J71" s="47" t="s">
        <v>274</v>
      </c>
    </row>
    <row r="72" spans="1:10" ht="72" hidden="1" customHeight="1" x14ac:dyDescent="0.25">
      <c r="A72" s="19" t="s">
        <v>110</v>
      </c>
      <c r="B72" s="20" t="s">
        <v>110</v>
      </c>
      <c r="C72" s="20"/>
      <c r="D72" s="48" t="s">
        <v>275</v>
      </c>
      <c r="E72" s="49" t="s">
        <v>275</v>
      </c>
      <c r="F72" s="48" t="s">
        <v>275</v>
      </c>
      <c r="G72" s="24"/>
      <c r="H72" s="43"/>
      <c r="I72" s="43"/>
      <c r="J72" s="44"/>
    </row>
    <row r="73" spans="1:10" ht="72" hidden="1" customHeight="1" x14ac:dyDescent="0.25">
      <c r="A73" s="19" t="s">
        <v>110</v>
      </c>
      <c r="B73" s="20" t="s">
        <v>110</v>
      </c>
      <c r="C73" s="20"/>
      <c r="D73" s="48" t="s">
        <v>275</v>
      </c>
      <c r="E73" s="49" t="s">
        <v>275</v>
      </c>
      <c r="F73" s="48" t="s">
        <v>275</v>
      </c>
      <c r="G73" s="24"/>
      <c r="H73" s="43"/>
      <c r="I73" s="43"/>
      <c r="J73" s="44"/>
    </row>
    <row r="74" spans="1:10" ht="72" hidden="1" customHeight="1" x14ac:dyDescent="0.25">
      <c r="A74" s="19" t="s">
        <v>110</v>
      </c>
      <c r="B74" s="20" t="s">
        <v>110</v>
      </c>
      <c r="C74" s="20"/>
      <c r="D74" s="48" t="s">
        <v>275</v>
      </c>
      <c r="E74" s="49" t="s">
        <v>275</v>
      </c>
      <c r="F74" s="48" t="s">
        <v>275</v>
      </c>
      <c r="G74" s="24"/>
      <c r="H74" s="43"/>
      <c r="I74" s="43"/>
      <c r="J74" s="44"/>
    </row>
    <row r="75" spans="1:10" ht="3.75" customHeight="1" x14ac:dyDescent="0.25">
      <c r="A75" s="45"/>
      <c r="B75" s="45"/>
      <c r="C75" s="45"/>
      <c r="D75" s="45"/>
      <c r="E75" s="45"/>
      <c r="F75" s="45"/>
      <c r="G75" s="45"/>
      <c r="H75" s="45"/>
      <c r="I75" s="45"/>
    </row>
    <row r="76" spans="1:10" s="52" customFormat="1" ht="18.75" customHeight="1" x14ac:dyDescent="0.25">
      <c r="A76" s="241" t="s">
        <v>144</v>
      </c>
      <c r="B76" s="242"/>
      <c r="C76" s="242"/>
      <c r="D76" s="242"/>
      <c r="E76" s="242"/>
      <c r="F76" s="243"/>
      <c r="G76" s="26">
        <f>SUM(G3:G74)</f>
        <v>817</v>
      </c>
      <c r="H76" s="50"/>
      <c r="I76" s="50"/>
      <c r="J76" s="51"/>
    </row>
  </sheetData>
  <autoFilter ref="A2:J74" xr:uid="{C6FF823C-1957-41F1-91FA-0A539E5CD919}">
    <filterColumn colId="3">
      <filters>
        <filter val="HIPOCLORITO DE SODIO A 1% 1 L NQ SANITIZANTE"/>
        <filter val="HIPOCLORITO DE SODIO A 2% 5 LITRO"/>
        <filter val="HIPOCLORITO DE SODIO A 2,5% 1 LITRO"/>
      </filters>
    </filterColumn>
  </autoFilter>
  <mergeCells count="2">
    <mergeCell ref="A1:J1"/>
    <mergeCell ref="A76:F76"/>
  </mergeCells>
  <pageMargins left="0.511811024" right="0.511811024" top="0.78740157499999996" bottom="0.78740157499999996" header="0.31496062000000002" footer="0.31496062000000002"/>
  <pageSetup paperSize="9" scale="2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22275-D631-4542-8245-709CB3B3B3B0}">
  <sheetPr>
    <pageSetUpPr fitToPage="1"/>
  </sheetPr>
  <dimension ref="A1:J76"/>
  <sheetViews>
    <sheetView showGridLines="0" zoomScaleNormal="100" zoomScaleSheetLayoutView="80" workbookViewId="0">
      <pane xSplit="5" ySplit="2" topLeftCell="F70" activePane="bottomRight" state="frozen"/>
      <selection pane="topRight" activeCell="F1" sqref="F1"/>
      <selection pane="bottomLeft" activeCell="A4" sqref="A4"/>
      <selection pane="bottomRight" activeCell="G76" sqref="G76"/>
    </sheetView>
  </sheetViews>
  <sheetFormatPr defaultRowHeight="15" x14ac:dyDescent="0.25"/>
  <cols>
    <col min="1" max="2" width="5.85546875" style="29" bestFit="1" customWidth="1"/>
    <col min="3" max="3" width="11" style="29" bestFit="1" customWidth="1"/>
    <col min="4" max="4" width="26.140625" style="29" customWidth="1"/>
    <col min="5" max="5" width="91" style="29" customWidth="1"/>
    <col min="6" max="6" width="23.7109375" style="29" bestFit="1" customWidth="1"/>
    <col min="7" max="7" width="17.42578125" style="31" customWidth="1"/>
    <col min="8" max="8" width="23.85546875" style="29" bestFit="1" customWidth="1"/>
    <col min="9" max="9" width="23.7109375" style="29" bestFit="1" customWidth="1"/>
    <col min="10" max="10" width="28.42578125" style="45" bestFit="1" customWidth="1"/>
    <col min="11" max="16384" width="9.140625" style="45"/>
  </cols>
  <sheetData>
    <row r="1" spans="1:10" s="42" customFormat="1" ht="21" customHeight="1" x14ac:dyDescent="0.25">
      <c r="A1" s="240" t="s">
        <v>111</v>
      </c>
      <c r="B1" s="240"/>
      <c r="C1" s="240"/>
      <c r="D1" s="240"/>
      <c r="E1" s="240"/>
      <c r="F1" s="240"/>
      <c r="G1" s="240"/>
      <c r="H1" s="240"/>
      <c r="I1" s="240"/>
      <c r="J1" s="240"/>
    </row>
    <row r="2" spans="1:10" s="33" customFormat="1" ht="33" customHeight="1" x14ac:dyDescent="0.25">
      <c r="A2" s="32" t="s">
        <v>1</v>
      </c>
      <c r="B2" s="32" t="s">
        <v>2</v>
      </c>
      <c r="C2" s="32" t="s">
        <v>242</v>
      </c>
      <c r="D2" s="32" t="s">
        <v>3</v>
      </c>
      <c r="E2" s="32" t="s">
        <v>4</v>
      </c>
      <c r="F2" s="32" t="s">
        <v>146</v>
      </c>
      <c r="G2" s="32" t="s">
        <v>277</v>
      </c>
      <c r="H2" s="7" t="s">
        <v>116</v>
      </c>
      <c r="I2" s="6" t="s">
        <v>117</v>
      </c>
      <c r="J2" s="6" t="s">
        <v>118</v>
      </c>
    </row>
    <row r="3" spans="1:10" ht="90" x14ac:dyDescent="0.25">
      <c r="A3" s="4">
        <v>1</v>
      </c>
      <c r="B3" s="4">
        <v>1</v>
      </c>
      <c r="C3" s="4" t="s">
        <v>171</v>
      </c>
      <c r="D3" s="1" t="s">
        <v>77</v>
      </c>
      <c r="E3" s="5" t="s">
        <v>9</v>
      </c>
      <c r="F3" s="9" t="s">
        <v>14</v>
      </c>
      <c r="G3" s="10"/>
      <c r="H3" s="43"/>
      <c r="I3" s="43"/>
      <c r="J3" s="18"/>
    </row>
    <row r="4" spans="1:10" ht="90" x14ac:dyDescent="0.25">
      <c r="A4" s="4">
        <v>1</v>
      </c>
      <c r="B4" s="4">
        <v>2</v>
      </c>
      <c r="C4" s="4" t="s">
        <v>173</v>
      </c>
      <c r="D4" s="9" t="s">
        <v>78</v>
      </c>
      <c r="E4" s="15" t="s">
        <v>10</v>
      </c>
      <c r="F4" s="9" t="s">
        <v>14</v>
      </c>
      <c r="G4" s="10"/>
      <c r="H4" s="43"/>
      <c r="I4" s="43"/>
      <c r="J4" s="44"/>
    </row>
    <row r="5" spans="1:10" ht="90" x14ac:dyDescent="0.25">
      <c r="A5" s="4">
        <v>1</v>
      </c>
      <c r="B5" s="1">
        <v>3</v>
      </c>
      <c r="C5" s="1" t="s">
        <v>174</v>
      </c>
      <c r="D5" s="9" t="s">
        <v>83</v>
      </c>
      <c r="E5" s="16" t="s">
        <v>28</v>
      </c>
      <c r="F5" s="2" t="s">
        <v>166</v>
      </c>
      <c r="G5" s="10"/>
      <c r="H5" s="43"/>
      <c r="I5" s="43"/>
      <c r="J5" s="44"/>
    </row>
    <row r="6" spans="1:10" ht="135" x14ac:dyDescent="0.25">
      <c r="A6" s="4">
        <v>1</v>
      </c>
      <c r="B6" s="1">
        <v>4</v>
      </c>
      <c r="C6" s="1" t="s">
        <v>175</v>
      </c>
      <c r="D6" s="9" t="s">
        <v>84</v>
      </c>
      <c r="E6" s="16" t="s">
        <v>30</v>
      </c>
      <c r="F6" s="2" t="s">
        <v>166</v>
      </c>
      <c r="G6" s="10"/>
      <c r="H6" s="43"/>
      <c r="I6" s="43"/>
      <c r="J6" s="44"/>
    </row>
    <row r="7" spans="1:10" ht="45" x14ac:dyDescent="0.25">
      <c r="A7" s="4">
        <v>1</v>
      </c>
      <c r="B7" s="1">
        <v>5</v>
      </c>
      <c r="C7" s="1" t="s">
        <v>176</v>
      </c>
      <c r="D7" s="9" t="s">
        <v>85</v>
      </c>
      <c r="E7" s="16" t="s">
        <v>31</v>
      </c>
      <c r="F7" s="9" t="s">
        <v>14</v>
      </c>
      <c r="G7" s="10"/>
      <c r="H7" s="43"/>
      <c r="I7" s="43"/>
      <c r="J7" s="44"/>
    </row>
    <row r="8" spans="1:10" ht="90" x14ac:dyDescent="0.25">
      <c r="A8" s="4">
        <v>1</v>
      </c>
      <c r="B8" s="1">
        <v>6</v>
      </c>
      <c r="C8" s="1" t="s">
        <v>177</v>
      </c>
      <c r="D8" s="9" t="s">
        <v>32</v>
      </c>
      <c r="E8" s="16" t="s">
        <v>33</v>
      </c>
      <c r="F8" s="2" t="s">
        <v>167</v>
      </c>
      <c r="G8" s="10"/>
      <c r="H8" s="43"/>
      <c r="I8" s="43"/>
      <c r="J8" s="44"/>
    </row>
    <row r="9" spans="1:10" ht="45" x14ac:dyDescent="0.25">
      <c r="A9" s="4">
        <v>1</v>
      </c>
      <c r="B9" s="1">
        <v>7</v>
      </c>
      <c r="C9" s="1" t="s">
        <v>178</v>
      </c>
      <c r="D9" s="9" t="s">
        <v>86</v>
      </c>
      <c r="E9" s="16" t="s">
        <v>34</v>
      </c>
      <c r="F9" s="2" t="s">
        <v>166</v>
      </c>
      <c r="G9" s="10"/>
      <c r="H9" s="43"/>
      <c r="I9" s="43"/>
      <c r="J9" s="44"/>
    </row>
    <row r="10" spans="1:10" ht="90" x14ac:dyDescent="0.25">
      <c r="A10" s="4">
        <v>1</v>
      </c>
      <c r="B10" s="1">
        <v>8</v>
      </c>
      <c r="C10" s="1" t="s">
        <v>179</v>
      </c>
      <c r="D10" s="9" t="s">
        <v>49</v>
      </c>
      <c r="E10" s="16" t="s">
        <v>50</v>
      </c>
      <c r="F10" s="2" t="s">
        <v>167</v>
      </c>
      <c r="G10" s="10"/>
      <c r="H10" s="43"/>
      <c r="I10" s="43"/>
      <c r="J10" s="44"/>
    </row>
    <row r="11" spans="1:10" ht="45" x14ac:dyDescent="0.25">
      <c r="A11" s="4">
        <v>1</v>
      </c>
      <c r="B11" s="1">
        <v>9</v>
      </c>
      <c r="C11" s="1" t="s">
        <v>180</v>
      </c>
      <c r="D11" s="9" t="s">
        <v>107</v>
      </c>
      <c r="E11" s="16" t="s">
        <v>51</v>
      </c>
      <c r="F11" s="2" t="s">
        <v>167</v>
      </c>
      <c r="G11" s="10"/>
      <c r="H11" s="43"/>
      <c r="I11" s="43"/>
      <c r="J11" s="44"/>
    </row>
    <row r="12" spans="1:10" ht="90" x14ac:dyDescent="0.25">
      <c r="A12" s="4">
        <v>1</v>
      </c>
      <c r="B12" s="1">
        <v>10</v>
      </c>
      <c r="C12" s="1" t="s">
        <v>181</v>
      </c>
      <c r="D12" s="9" t="s">
        <v>92</v>
      </c>
      <c r="E12" s="16" t="s">
        <v>52</v>
      </c>
      <c r="F12" s="2" t="s">
        <v>167</v>
      </c>
      <c r="G12" s="10"/>
      <c r="H12" s="43"/>
      <c r="I12" s="43"/>
      <c r="J12" s="44"/>
    </row>
    <row r="13" spans="1:10" ht="60" x14ac:dyDescent="0.25">
      <c r="A13" s="4">
        <v>1</v>
      </c>
      <c r="B13" s="1">
        <v>11</v>
      </c>
      <c r="C13" s="1" t="s">
        <v>182</v>
      </c>
      <c r="D13" s="9" t="s">
        <v>59</v>
      </c>
      <c r="E13" s="16" t="s">
        <v>60</v>
      </c>
      <c r="F13" s="9" t="s">
        <v>14</v>
      </c>
      <c r="G13" s="10"/>
      <c r="H13" s="43"/>
      <c r="I13" s="43"/>
      <c r="J13" s="44"/>
    </row>
    <row r="14" spans="1:10" ht="45" x14ac:dyDescent="0.25">
      <c r="A14" s="4">
        <v>1</v>
      </c>
      <c r="B14" s="1">
        <v>12</v>
      </c>
      <c r="C14" s="1" t="s">
        <v>183</v>
      </c>
      <c r="D14" s="9" t="s">
        <v>61</v>
      </c>
      <c r="E14" s="16" t="s">
        <v>62</v>
      </c>
      <c r="F14" s="9" t="s">
        <v>14</v>
      </c>
      <c r="G14" s="10"/>
      <c r="H14" s="43"/>
      <c r="I14" s="43"/>
      <c r="J14" s="44"/>
    </row>
    <row r="15" spans="1:10" ht="90" x14ac:dyDescent="0.25">
      <c r="A15" s="4">
        <v>1</v>
      </c>
      <c r="B15" s="1">
        <v>13</v>
      </c>
      <c r="C15" s="1" t="s">
        <v>184</v>
      </c>
      <c r="D15" s="9" t="s">
        <v>98</v>
      </c>
      <c r="E15" s="16" t="s">
        <v>66</v>
      </c>
      <c r="F15" s="9" t="s">
        <v>14</v>
      </c>
      <c r="G15" s="10"/>
      <c r="H15" s="43"/>
      <c r="I15" s="43"/>
      <c r="J15" s="44"/>
    </row>
    <row r="16" spans="1:10" ht="60" x14ac:dyDescent="0.25">
      <c r="A16" s="4">
        <v>1</v>
      </c>
      <c r="B16" s="1">
        <v>14</v>
      </c>
      <c r="C16" s="1" t="s">
        <v>185</v>
      </c>
      <c r="D16" s="9" t="s">
        <v>101</v>
      </c>
      <c r="E16" s="16" t="s">
        <v>68</v>
      </c>
      <c r="F16" s="2" t="s">
        <v>168</v>
      </c>
      <c r="G16" s="10"/>
      <c r="H16" s="43"/>
      <c r="I16" s="43"/>
      <c r="J16" s="44"/>
    </row>
    <row r="17" spans="1:10" ht="45" x14ac:dyDescent="0.25">
      <c r="A17" s="4">
        <v>1</v>
      </c>
      <c r="B17" s="1">
        <v>15</v>
      </c>
      <c r="C17" s="1" t="s">
        <v>186</v>
      </c>
      <c r="D17" s="9" t="s">
        <v>102</v>
      </c>
      <c r="E17" s="16" t="s">
        <v>69</v>
      </c>
      <c r="F17" s="2" t="s">
        <v>166</v>
      </c>
      <c r="G17" s="10"/>
      <c r="H17" s="43"/>
      <c r="I17" s="43"/>
      <c r="J17" s="44"/>
    </row>
    <row r="18" spans="1:10" ht="75" x14ac:dyDescent="0.25">
      <c r="A18" s="4">
        <v>1</v>
      </c>
      <c r="B18" s="1">
        <v>16</v>
      </c>
      <c r="C18" s="1" t="s">
        <v>187</v>
      </c>
      <c r="D18" s="9" t="s">
        <v>70</v>
      </c>
      <c r="E18" s="16" t="s">
        <v>71</v>
      </c>
      <c r="F18" s="9" t="s">
        <v>14</v>
      </c>
      <c r="G18" s="10"/>
      <c r="H18" s="43"/>
      <c r="I18" s="43"/>
      <c r="J18" s="44"/>
    </row>
    <row r="19" spans="1:10" ht="90" x14ac:dyDescent="0.25">
      <c r="A19" s="4">
        <v>1</v>
      </c>
      <c r="B19" s="1">
        <v>17</v>
      </c>
      <c r="C19" s="1" t="s">
        <v>188</v>
      </c>
      <c r="D19" s="9" t="s">
        <v>103</v>
      </c>
      <c r="E19" s="16" t="s">
        <v>133</v>
      </c>
      <c r="F19" s="9" t="s">
        <v>14</v>
      </c>
      <c r="G19" s="10"/>
      <c r="H19" s="43"/>
      <c r="I19" s="43"/>
      <c r="J19" s="44"/>
    </row>
    <row r="20" spans="1:10" ht="60" x14ac:dyDescent="0.25">
      <c r="A20" s="4">
        <v>2</v>
      </c>
      <c r="B20" s="4">
        <v>1</v>
      </c>
      <c r="C20" s="4" t="s">
        <v>189</v>
      </c>
      <c r="D20" s="4" t="s">
        <v>12</v>
      </c>
      <c r="E20" s="3" t="s">
        <v>13</v>
      </c>
      <c r="F20" s="9" t="s">
        <v>14</v>
      </c>
      <c r="G20" s="10"/>
      <c r="H20" s="43"/>
      <c r="I20" s="43"/>
      <c r="J20" s="44"/>
    </row>
    <row r="21" spans="1:10" ht="75" x14ac:dyDescent="0.25">
      <c r="A21" s="4">
        <v>2</v>
      </c>
      <c r="B21" s="4">
        <v>2</v>
      </c>
      <c r="C21" s="4" t="s">
        <v>190</v>
      </c>
      <c r="D21" s="9" t="s">
        <v>15</v>
      </c>
      <c r="E21" s="15" t="s">
        <v>16</v>
      </c>
      <c r="F21" s="9" t="s">
        <v>14</v>
      </c>
      <c r="G21" s="10"/>
      <c r="H21" s="43"/>
      <c r="I21" s="43"/>
      <c r="J21" s="44"/>
    </row>
    <row r="22" spans="1:10" ht="60" x14ac:dyDescent="0.25">
      <c r="A22" s="4">
        <v>2</v>
      </c>
      <c r="B22" s="4">
        <v>3</v>
      </c>
      <c r="C22" s="4" t="s">
        <v>191</v>
      </c>
      <c r="D22" s="9" t="s">
        <v>17</v>
      </c>
      <c r="E22" s="15" t="s">
        <v>18</v>
      </c>
      <c r="F22" s="9" t="s">
        <v>14</v>
      </c>
      <c r="G22" s="10"/>
      <c r="H22" s="43"/>
      <c r="I22" s="43"/>
      <c r="J22" s="44"/>
    </row>
    <row r="23" spans="1:10" ht="45" x14ac:dyDescent="0.25">
      <c r="A23" s="4">
        <v>2</v>
      </c>
      <c r="B23" s="4">
        <v>4</v>
      </c>
      <c r="C23" s="4" t="s">
        <v>192</v>
      </c>
      <c r="D23" s="1" t="s">
        <v>79</v>
      </c>
      <c r="E23" s="15" t="s">
        <v>134</v>
      </c>
      <c r="F23" s="9" t="s">
        <v>14</v>
      </c>
      <c r="G23" s="10"/>
      <c r="H23" s="43"/>
      <c r="I23" s="43"/>
      <c r="J23" s="44"/>
    </row>
    <row r="24" spans="1:10" ht="120" x14ac:dyDescent="0.25">
      <c r="A24" s="4">
        <v>2</v>
      </c>
      <c r="B24" s="4">
        <v>5</v>
      </c>
      <c r="C24" s="4" t="s">
        <v>193</v>
      </c>
      <c r="D24" s="1" t="s">
        <v>19</v>
      </c>
      <c r="E24" s="16" t="s">
        <v>20</v>
      </c>
      <c r="F24" s="9" t="s">
        <v>14</v>
      </c>
      <c r="G24" s="10"/>
      <c r="H24" s="43"/>
      <c r="I24" s="43"/>
      <c r="J24" s="44"/>
    </row>
    <row r="25" spans="1:10" ht="60" x14ac:dyDescent="0.25">
      <c r="A25" s="4">
        <v>2</v>
      </c>
      <c r="B25" s="4">
        <v>6</v>
      </c>
      <c r="C25" s="4" t="s">
        <v>194</v>
      </c>
      <c r="D25" s="4" t="s">
        <v>80</v>
      </c>
      <c r="E25" s="3" t="s">
        <v>21</v>
      </c>
      <c r="F25" s="9" t="s">
        <v>14</v>
      </c>
      <c r="G25" s="10"/>
      <c r="H25" s="43"/>
      <c r="I25" s="43"/>
      <c r="J25" s="44"/>
    </row>
    <row r="26" spans="1:10" ht="150" x14ac:dyDescent="0.25">
      <c r="A26" s="4">
        <v>2</v>
      </c>
      <c r="B26" s="4">
        <v>7</v>
      </c>
      <c r="C26" s="4" t="s">
        <v>195</v>
      </c>
      <c r="D26" s="4" t="s">
        <v>122</v>
      </c>
      <c r="E26" s="3" t="s">
        <v>135</v>
      </c>
      <c r="F26" s="9" t="s">
        <v>14</v>
      </c>
      <c r="G26" s="10"/>
      <c r="H26" s="43"/>
      <c r="I26" s="43"/>
      <c r="J26" s="44"/>
    </row>
    <row r="27" spans="1:10" ht="90" x14ac:dyDescent="0.25">
      <c r="A27" s="4">
        <v>2</v>
      </c>
      <c r="B27" s="1">
        <v>8</v>
      </c>
      <c r="C27" s="1" t="s">
        <v>196</v>
      </c>
      <c r="D27" s="9" t="s">
        <v>22</v>
      </c>
      <c r="E27" s="16" t="s">
        <v>23</v>
      </c>
      <c r="F27" s="9" t="s">
        <v>14</v>
      </c>
      <c r="G27" s="10"/>
      <c r="H27" s="43"/>
      <c r="I27" s="43"/>
      <c r="J27" s="44"/>
    </row>
    <row r="28" spans="1:10" ht="75" x14ac:dyDescent="0.25">
      <c r="A28" s="4">
        <v>2</v>
      </c>
      <c r="B28" s="1">
        <v>9</v>
      </c>
      <c r="C28" s="1" t="s">
        <v>197</v>
      </c>
      <c r="D28" s="9" t="s">
        <v>81</v>
      </c>
      <c r="E28" s="16" t="s">
        <v>24</v>
      </c>
      <c r="F28" s="9" t="s">
        <v>14</v>
      </c>
      <c r="G28" s="10"/>
      <c r="H28" s="43"/>
      <c r="I28" s="43"/>
      <c r="J28" s="44"/>
    </row>
    <row r="29" spans="1:10" ht="45" x14ac:dyDescent="0.25">
      <c r="A29" s="4">
        <v>2</v>
      </c>
      <c r="B29" s="1">
        <v>10</v>
      </c>
      <c r="C29" s="1" t="s">
        <v>198</v>
      </c>
      <c r="D29" s="9" t="s">
        <v>25</v>
      </c>
      <c r="E29" s="16" t="s">
        <v>26</v>
      </c>
      <c r="F29" s="9" t="s">
        <v>27</v>
      </c>
      <c r="G29" s="10"/>
      <c r="H29" s="43"/>
      <c r="I29" s="43"/>
      <c r="J29" s="44"/>
    </row>
    <row r="30" spans="1:10" ht="150" x14ac:dyDescent="0.25">
      <c r="A30" s="4">
        <v>2</v>
      </c>
      <c r="B30" s="1">
        <v>11</v>
      </c>
      <c r="C30" s="1" t="s">
        <v>199</v>
      </c>
      <c r="D30" s="9" t="s">
        <v>123</v>
      </c>
      <c r="E30" s="16" t="s">
        <v>124</v>
      </c>
      <c r="F30" s="9" t="s">
        <v>27</v>
      </c>
      <c r="G30" s="10"/>
      <c r="H30" s="43"/>
      <c r="I30" s="43"/>
      <c r="J30" s="44"/>
    </row>
    <row r="31" spans="1:10" ht="45" x14ac:dyDescent="0.25">
      <c r="A31" s="4">
        <v>2</v>
      </c>
      <c r="B31" s="1">
        <v>12</v>
      </c>
      <c r="C31" s="1" t="s">
        <v>200</v>
      </c>
      <c r="D31" s="9" t="s">
        <v>82</v>
      </c>
      <c r="E31" s="16" t="s">
        <v>165</v>
      </c>
      <c r="F31" s="4" t="s">
        <v>11</v>
      </c>
      <c r="G31" s="10"/>
      <c r="H31" s="43"/>
      <c r="I31" s="43"/>
      <c r="J31" s="44"/>
    </row>
    <row r="32" spans="1:10" ht="60" x14ac:dyDescent="0.25">
      <c r="A32" s="4">
        <v>2</v>
      </c>
      <c r="B32" s="1">
        <v>13</v>
      </c>
      <c r="C32" s="1" t="s">
        <v>201</v>
      </c>
      <c r="D32" s="9" t="s">
        <v>41</v>
      </c>
      <c r="E32" s="16" t="s">
        <v>42</v>
      </c>
      <c r="F32" s="2" t="s">
        <v>11</v>
      </c>
      <c r="G32" s="10"/>
      <c r="H32" s="43"/>
      <c r="I32" s="43"/>
      <c r="J32" s="44"/>
    </row>
    <row r="33" spans="1:10" ht="75" x14ac:dyDescent="0.25">
      <c r="A33" s="4">
        <v>2</v>
      </c>
      <c r="B33" s="1">
        <v>14</v>
      </c>
      <c r="C33" s="1" t="s">
        <v>202</v>
      </c>
      <c r="D33" s="9" t="s">
        <v>43</v>
      </c>
      <c r="E33" s="16" t="s">
        <v>44</v>
      </c>
      <c r="F33" s="2" t="s">
        <v>14</v>
      </c>
      <c r="G33" s="10"/>
      <c r="H33" s="43"/>
      <c r="I33" s="43"/>
      <c r="J33" s="44"/>
    </row>
    <row r="34" spans="1:10" ht="45" x14ac:dyDescent="0.25">
      <c r="A34" s="4">
        <v>2</v>
      </c>
      <c r="B34" s="1">
        <v>15</v>
      </c>
      <c r="C34" s="1" t="s">
        <v>203</v>
      </c>
      <c r="D34" s="9" t="s">
        <v>87</v>
      </c>
      <c r="E34" s="16" t="s">
        <v>145</v>
      </c>
      <c r="F34" s="2" t="s">
        <v>11</v>
      </c>
      <c r="G34" s="10"/>
      <c r="H34" s="43"/>
      <c r="I34" s="43"/>
      <c r="J34" s="44"/>
    </row>
    <row r="35" spans="1:10" ht="45" x14ac:dyDescent="0.25">
      <c r="A35" s="4">
        <v>2</v>
      </c>
      <c r="B35" s="1">
        <v>16</v>
      </c>
      <c r="C35" s="1" t="s">
        <v>204</v>
      </c>
      <c r="D35" s="9" t="s">
        <v>45</v>
      </c>
      <c r="E35" s="16" t="s">
        <v>147</v>
      </c>
      <c r="F35" s="2" t="s">
        <v>11</v>
      </c>
      <c r="G35" s="10"/>
      <c r="H35" s="43"/>
      <c r="I35" s="43"/>
      <c r="J35" s="44"/>
    </row>
    <row r="36" spans="1:10" ht="60" x14ac:dyDescent="0.25">
      <c r="A36" s="4">
        <v>2</v>
      </c>
      <c r="B36" s="1">
        <v>17</v>
      </c>
      <c r="C36" s="1" t="s">
        <v>205</v>
      </c>
      <c r="D36" s="9" t="s">
        <v>46</v>
      </c>
      <c r="E36" s="16" t="s">
        <v>149</v>
      </c>
      <c r="F36" s="2" t="s">
        <v>14</v>
      </c>
      <c r="G36" s="10"/>
      <c r="H36" s="43"/>
      <c r="I36" s="43"/>
      <c r="J36" s="44"/>
    </row>
    <row r="37" spans="1:10" ht="45" x14ac:dyDescent="0.25">
      <c r="A37" s="4">
        <v>2</v>
      </c>
      <c r="B37" s="1">
        <v>18</v>
      </c>
      <c r="C37" s="1" t="s">
        <v>206</v>
      </c>
      <c r="D37" s="9" t="s">
        <v>126</v>
      </c>
      <c r="E37" s="16" t="s">
        <v>148</v>
      </c>
      <c r="F37" s="2" t="s">
        <v>14</v>
      </c>
      <c r="G37" s="10"/>
      <c r="H37" s="43"/>
      <c r="I37" s="43"/>
      <c r="J37" s="44"/>
    </row>
    <row r="38" spans="1:10" ht="45" x14ac:dyDescent="0.25">
      <c r="A38" s="4">
        <v>2</v>
      </c>
      <c r="B38" s="1">
        <v>19</v>
      </c>
      <c r="C38" s="1" t="s">
        <v>207</v>
      </c>
      <c r="D38" s="9" t="s">
        <v>93</v>
      </c>
      <c r="E38" s="16" t="s">
        <v>53</v>
      </c>
      <c r="F38" s="2" t="s">
        <v>11</v>
      </c>
      <c r="G38" s="10"/>
      <c r="H38" s="43"/>
      <c r="I38" s="43"/>
      <c r="J38" s="44"/>
    </row>
    <row r="39" spans="1:10" ht="45" x14ac:dyDescent="0.25">
      <c r="A39" s="4">
        <v>2</v>
      </c>
      <c r="B39" s="1">
        <v>20</v>
      </c>
      <c r="C39" s="1" t="s">
        <v>208</v>
      </c>
      <c r="D39" s="4" t="s">
        <v>131</v>
      </c>
      <c r="E39" s="3" t="s">
        <v>132</v>
      </c>
      <c r="F39" s="2" t="s">
        <v>11</v>
      </c>
      <c r="G39" s="10"/>
      <c r="H39" s="43"/>
      <c r="I39" s="43"/>
      <c r="J39" s="44"/>
    </row>
    <row r="40" spans="1:10" ht="60" x14ac:dyDescent="0.25">
      <c r="A40" s="4">
        <v>2</v>
      </c>
      <c r="B40" s="1">
        <v>21</v>
      </c>
      <c r="C40" s="1" t="s">
        <v>209</v>
      </c>
      <c r="D40" s="9" t="s">
        <v>94</v>
      </c>
      <c r="E40" s="16" t="s">
        <v>54</v>
      </c>
      <c r="F40" s="2" t="s">
        <v>11</v>
      </c>
      <c r="G40" s="10"/>
      <c r="H40" s="43"/>
      <c r="I40" s="43"/>
      <c r="J40" s="44"/>
    </row>
    <row r="41" spans="1:10" ht="45" x14ac:dyDescent="0.25">
      <c r="A41" s="4">
        <v>2</v>
      </c>
      <c r="B41" s="1">
        <v>22</v>
      </c>
      <c r="C41" s="1" t="s">
        <v>210</v>
      </c>
      <c r="D41" s="9" t="s">
        <v>95</v>
      </c>
      <c r="E41" s="16" t="s">
        <v>55</v>
      </c>
      <c r="F41" s="2" t="s">
        <v>11</v>
      </c>
      <c r="G41" s="10"/>
      <c r="H41" s="43"/>
      <c r="I41" s="43"/>
      <c r="J41" s="44"/>
    </row>
    <row r="42" spans="1:10" ht="45" x14ac:dyDescent="0.25">
      <c r="A42" s="4">
        <v>2</v>
      </c>
      <c r="B42" s="1">
        <v>23</v>
      </c>
      <c r="C42" s="1" t="s">
        <v>211</v>
      </c>
      <c r="D42" s="9" t="s">
        <v>125</v>
      </c>
      <c r="E42" s="16" t="s">
        <v>150</v>
      </c>
      <c r="F42" s="2" t="s">
        <v>11</v>
      </c>
      <c r="G42" s="10"/>
      <c r="H42" s="43"/>
      <c r="I42" s="43"/>
      <c r="J42" s="44"/>
    </row>
    <row r="43" spans="1:10" ht="30" x14ac:dyDescent="0.25">
      <c r="A43" s="4">
        <v>2</v>
      </c>
      <c r="B43" s="1">
        <v>24</v>
      </c>
      <c r="C43" s="1" t="s">
        <v>212</v>
      </c>
      <c r="D43" s="9" t="s">
        <v>65</v>
      </c>
      <c r="E43" s="16" t="s">
        <v>119</v>
      </c>
      <c r="F43" s="2" t="s">
        <v>27</v>
      </c>
      <c r="G43" s="10"/>
      <c r="H43" s="43"/>
      <c r="I43" s="43"/>
      <c r="J43" s="44"/>
    </row>
    <row r="44" spans="1:10" ht="60" x14ac:dyDescent="0.25">
      <c r="A44" s="4">
        <v>3</v>
      </c>
      <c r="B44" s="1">
        <v>1</v>
      </c>
      <c r="C44" s="1" t="s">
        <v>213</v>
      </c>
      <c r="D44" s="9" t="s">
        <v>112</v>
      </c>
      <c r="E44" s="16" t="s">
        <v>120</v>
      </c>
      <c r="F44" s="2" t="s">
        <v>14</v>
      </c>
      <c r="G44" s="10"/>
      <c r="H44" s="43"/>
      <c r="I44" s="43"/>
      <c r="J44" s="44"/>
    </row>
    <row r="45" spans="1:10" ht="105" x14ac:dyDescent="0.25">
      <c r="A45" s="4">
        <v>3</v>
      </c>
      <c r="B45" s="1">
        <v>2</v>
      </c>
      <c r="C45" s="1" t="s">
        <v>214</v>
      </c>
      <c r="D45" s="9" t="s">
        <v>35</v>
      </c>
      <c r="E45" s="16" t="s">
        <v>36</v>
      </c>
      <c r="F45" s="2" t="s">
        <v>14</v>
      </c>
      <c r="G45" s="10"/>
      <c r="H45" s="43"/>
      <c r="I45" s="43"/>
      <c r="J45" s="44"/>
    </row>
    <row r="46" spans="1:10" ht="105" x14ac:dyDescent="0.25">
      <c r="A46" s="4">
        <v>3</v>
      </c>
      <c r="B46" s="1">
        <v>3</v>
      </c>
      <c r="C46" s="1" t="s">
        <v>215</v>
      </c>
      <c r="D46" s="4" t="s">
        <v>109</v>
      </c>
      <c r="E46" s="17" t="s">
        <v>151</v>
      </c>
      <c r="F46" s="2" t="s">
        <v>14</v>
      </c>
      <c r="G46" s="10"/>
      <c r="H46" s="43"/>
      <c r="I46" s="43"/>
      <c r="J46" s="44"/>
    </row>
    <row r="47" spans="1:10" ht="45" x14ac:dyDescent="0.25">
      <c r="A47" s="4">
        <v>4</v>
      </c>
      <c r="B47" s="1">
        <v>1</v>
      </c>
      <c r="C47" s="1" t="s">
        <v>216</v>
      </c>
      <c r="D47" s="9" t="s">
        <v>37</v>
      </c>
      <c r="E47" s="16" t="s">
        <v>38</v>
      </c>
      <c r="F47" s="2" t="s">
        <v>11</v>
      </c>
      <c r="G47" s="10"/>
      <c r="H47" s="43"/>
      <c r="I47" s="43"/>
      <c r="J47" s="44"/>
    </row>
    <row r="48" spans="1:10" ht="45" x14ac:dyDescent="0.25">
      <c r="A48" s="4">
        <v>4</v>
      </c>
      <c r="B48" s="1">
        <v>2</v>
      </c>
      <c r="C48" s="1" t="s">
        <v>217</v>
      </c>
      <c r="D48" s="9" t="s">
        <v>39</v>
      </c>
      <c r="E48" s="16" t="s">
        <v>40</v>
      </c>
      <c r="F48" s="2" t="s">
        <v>14</v>
      </c>
      <c r="G48" s="10"/>
      <c r="H48" s="43"/>
      <c r="I48" s="43"/>
      <c r="J48" s="44"/>
    </row>
    <row r="49" spans="1:10" ht="30" x14ac:dyDescent="0.25">
      <c r="A49" s="4">
        <v>4</v>
      </c>
      <c r="B49" s="1">
        <v>3</v>
      </c>
      <c r="C49" s="1" t="s">
        <v>218</v>
      </c>
      <c r="D49" s="9" t="s">
        <v>63</v>
      </c>
      <c r="E49" s="16" t="s">
        <v>64</v>
      </c>
      <c r="F49" s="2" t="s">
        <v>14</v>
      </c>
      <c r="G49" s="10"/>
      <c r="H49" s="43"/>
      <c r="I49" s="43"/>
      <c r="J49" s="44"/>
    </row>
    <row r="50" spans="1:10" ht="165" x14ac:dyDescent="0.25">
      <c r="A50" s="4">
        <v>5</v>
      </c>
      <c r="B50" s="1">
        <v>1</v>
      </c>
      <c r="C50" s="1" t="s">
        <v>219</v>
      </c>
      <c r="D50" s="9" t="s">
        <v>108</v>
      </c>
      <c r="E50" s="16" t="s">
        <v>152</v>
      </c>
      <c r="F50" s="2" t="s">
        <v>8</v>
      </c>
      <c r="G50" s="10"/>
      <c r="H50" s="43"/>
      <c r="I50" s="43"/>
      <c r="J50" s="44"/>
    </row>
    <row r="51" spans="1:10" ht="195" x14ac:dyDescent="0.25">
      <c r="A51" s="4">
        <v>5</v>
      </c>
      <c r="B51" s="1">
        <v>2</v>
      </c>
      <c r="C51" s="1" t="s">
        <v>220</v>
      </c>
      <c r="D51" s="9" t="s">
        <v>90</v>
      </c>
      <c r="E51" s="16" t="s">
        <v>153</v>
      </c>
      <c r="F51" s="2" t="s">
        <v>29</v>
      </c>
      <c r="G51" s="10"/>
      <c r="H51" s="43"/>
      <c r="I51" s="43"/>
      <c r="J51" s="44"/>
    </row>
    <row r="52" spans="1:10" ht="165" x14ac:dyDescent="0.25">
      <c r="A52" s="4">
        <v>5</v>
      </c>
      <c r="B52" s="1">
        <v>3</v>
      </c>
      <c r="C52" s="1" t="s">
        <v>221</v>
      </c>
      <c r="D52" s="9" t="s">
        <v>91</v>
      </c>
      <c r="E52" s="16" t="s">
        <v>154</v>
      </c>
      <c r="F52" s="2" t="s">
        <v>8</v>
      </c>
      <c r="G52" s="10"/>
      <c r="H52" s="43"/>
      <c r="I52" s="43"/>
      <c r="J52" s="44"/>
    </row>
    <row r="53" spans="1:10" ht="30" x14ac:dyDescent="0.25">
      <c r="A53" s="4">
        <v>6</v>
      </c>
      <c r="B53" s="1">
        <v>1</v>
      </c>
      <c r="C53" s="1" t="s">
        <v>222</v>
      </c>
      <c r="D53" s="9" t="s">
        <v>89</v>
      </c>
      <c r="E53" s="16" t="s">
        <v>47</v>
      </c>
      <c r="F53" s="2" t="s">
        <v>14</v>
      </c>
      <c r="G53" s="10"/>
      <c r="H53" s="43"/>
      <c r="I53" s="43"/>
      <c r="J53" s="44"/>
    </row>
    <row r="54" spans="1:10" ht="45" x14ac:dyDescent="0.25">
      <c r="A54" s="4">
        <v>6</v>
      </c>
      <c r="B54" s="1">
        <v>2</v>
      </c>
      <c r="C54" s="1" t="s">
        <v>223</v>
      </c>
      <c r="D54" s="9" t="s">
        <v>88</v>
      </c>
      <c r="E54" s="16" t="s">
        <v>48</v>
      </c>
      <c r="F54" s="2" t="s">
        <v>27</v>
      </c>
      <c r="G54" s="10"/>
      <c r="H54" s="43"/>
      <c r="I54" s="43"/>
      <c r="J54" s="44"/>
    </row>
    <row r="55" spans="1:10" ht="75" x14ac:dyDescent="0.25">
      <c r="A55" s="4">
        <v>6</v>
      </c>
      <c r="B55" s="1">
        <v>3</v>
      </c>
      <c r="C55" s="1" t="s">
        <v>224</v>
      </c>
      <c r="D55" s="9" t="s">
        <v>96</v>
      </c>
      <c r="E55" s="16" t="s">
        <v>155</v>
      </c>
      <c r="F55" s="2" t="s">
        <v>27</v>
      </c>
      <c r="G55" s="10"/>
      <c r="H55" s="43"/>
      <c r="I55" s="43"/>
      <c r="J55" s="44"/>
    </row>
    <row r="56" spans="1:10" ht="45" x14ac:dyDescent="0.25">
      <c r="A56" s="4">
        <v>6</v>
      </c>
      <c r="B56" s="1">
        <v>4</v>
      </c>
      <c r="C56" s="1" t="s">
        <v>225</v>
      </c>
      <c r="D56" s="9" t="s">
        <v>56</v>
      </c>
      <c r="E56" s="16" t="s">
        <v>121</v>
      </c>
      <c r="F56" s="2" t="s">
        <v>27</v>
      </c>
      <c r="G56" s="10"/>
      <c r="H56" s="43"/>
      <c r="I56" s="43"/>
      <c r="J56" s="44"/>
    </row>
    <row r="57" spans="1:10" ht="45" x14ac:dyDescent="0.25">
      <c r="A57" s="4">
        <v>6</v>
      </c>
      <c r="B57" s="1">
        <v>5</v>
      </c>
      <c r="C57" s="1" t="s">
        <v>226</v>
      </c>
      <c r="D57" s="9" t="s">
        <v>97</v>
      </c>
      <c r="E57" s="16" t="s">
        <v>57</v>
      </c>
      <c r="F57" s="2" t="s">
        <v>58</v>
      </c>
      <c r="G57" s="10"/>
      <c r="H57" s="43"/>
      <c r="I57" s="43"/>
      <c r="J57" s="44"/>
    </row>
    <row r="58" spans="1:10" ht="135" x14ac:dyDescent="0.25">
      <c r="A58" s="4">
        <v>7</v>
      </c>
      <c r="B58" s="1">
        <v>1</v>
      </c>
      <c r="C58" s="1" t="s">
        <v>227</v>
      </c>
      <c r="D58" s="9" t="s">
        <v>99</v>
      </c>
      <c r="E58" s="16" t="s">
        <v>157</v>
      </c>
      <c r="F58" s="2" t="s">
        <v>14</v>
      </c>
      <c r="G58" s="10"/>
      <c r="H58" s="43"/>
      <c r="I58" s="43"/>
      <c r="J58" s="44"/>
    </row>
    <row r="59" spans="1:10" ht="30" x14ac:dyDescent="0.25">
      <c r="A59" s="4">
        <v>7</v>
      </c>
      <c r="B59" s="1">
        <v>2</v>
      </c>
      <c r="C59" s="1" t="s">
        <v>228</v>
      </c>
      <c r="D59" s="9" t="s">
        <v>67</v>
      </c>
      <c r="E59" s="16" t="s">
        <v>158</v>
      </c>
      <c r="F59" s="2" t="s">
        <v>11</v>
      </c>
      <c r="G59" s="10"/>
      <c r="H59" s="43"/>
      <c r="I59" s="43"/>
      <c r="J59" s="44"/>
    </row>
    <row r="60" spans="1:10" ht="60" x14ac:dyDescent="0.25">
      <c r="A60" s="4">
        <v>7</v>
      </c>
      <c r="B60" s="1">
        <v>3</v>
      </c>
      <c r="C60" s="1" t="s">
        <v>229</v>
      </c>
      <c r="D60" s="9" t="s">
        <v>100</v>
      </c>
      <c r="E60" s="16" t="s">
        <v>159</v>
      </c>
      <c r="F60" s="2" t="s">
        <v>14</v>
      </c>
      <c r="G60" s="10"/>
      <c r="H60" s="43"/>
      <c r="I60" s="43"/>
      <c r="J60" s="44"/>
    </row>
    <row r="61" spans="1:10" ht="60" x14ac:dyDescent="0.25">
      <c r="A61" s="4">
        <v>7</v>
      </c>
      <c r="B61" s="1">
        <v>4</v>
      </c>
      <c r="C61" s="1" t="s">
        <v>230</v>
      </c>
      <c r="D61" s="9" t="s">
        <v>127</v>
      </c>
      <c r="E61" s="16" t="s">
        <v>156</v>
      </c>
      <c r="F61" s="2" t="s">
        <v>11</v>
      </c>
      <c r="G61" s="10"/>
      <c r="H61" s="43"/>
      <c r="I61" s="43"/>
      <c r="J61" s="44"/>
    </row>
    <row r="62" spans="1:10" ht="45" x14ac:dyDescent="0.25">
      <c r="A62" s="4">
        <v>7</v>
      </c>
      <c r="B62" s="1">
        <v>5</v>
      </c>
      <c r="C62" s="1" t="s">
        <v>231</v>
      </c>
      <c r="D62" s="9" t="s">
        <v>104</v>
      </c>
      <c r="E62" s="16" t="s">
        <v>72</v>
      </c>
      <c r="F62" s="2" t="s">
        <v>14</v>
      </c>
      <c r="G62" s="10"/>
      <c r="H62" s="43"/>
      <c r="I62" s="43"/>
      <c r="J62" s="44"/>
    </row>
    <row r="63" spans="1:10" ht="60" x14ac:dyDescent="0.25">
      <c r="A63" s="4">
        <v>7</v>
      </c>
      <c r="B63" s="1">
        <v>6</v>
      </c>
      <c r="C63" s="1" t="s">
        <v>232</v>
      </c>
      <c r="D63" s="9" t="s">
        <v>73</v>
      </c>
      <c r="E63" s="16" t="s">
        <v>74</v>
      </c>
      <c r="F63" s="2" t="s">
        <v>14</v>
      </c>
      <c r="G63" s="10"/>
      <c r="H63" s="43"/>
      <c r="I63" s="43"/>
      <c r="J63" s="44"/>
    </row>
    <row r="64" spans="1:10" ht="45" x14ac:dyDescent="0.25">
      <c r="A64" s="4">
        <v>7</v>
      </c>
      <c r="B64" s="1">
        <v>7</v>
      </c>
      <c r="C64" s="1" t="s">
        <v>233</v>
      </c>
      <c r="D64" s="9" t="s">
        <v>105</v>
      </c>
      <c r="E64" s="16" t="s">
        <v>75</v>
      </c>
      <c r="F64" s="2" t="s">
        <v>11</v>
      </c>
      <c r="G64" s="10"/>
      <c r="H64" s="43"/>
      <c r="I64" s="43"/>
      <c r="J64" s="44"/>
    </row>
    <row r="65" spans="1:10" ht="45" x14ac:dyDescent="0.25">
      <c r="A65" s="4">
        <v>7</v>
      </c>
      <c r="B65" s="1">
        <v>8</v>
      </c>
      <c r="C65" s="1" t="s">
        <v>234</v>
      </c>
      <c r="D65" s="9" t="s">
        <v>106</v>
      </c>
      <c r="E65" s="16" t="s">
        <v>76</v>
      </c>
      <c r="F65" s="2" t="s">
        <v>11</v>
      </c>
      <c r="G65" s="10"/>
      <c r="H65" s="43"/>
      <c r="I65" s="43"/>
      <c r="J65" s="44"/>
    </row>
    <row r="66" spans="1:10" ht="90" x14ac:dyDescent="0.25">
      <c r="A66" s="4">
        <v>8</v>
      </c>
      <c r="B66" s="1">
        <v>1</v>
      </c>
      <c r="C66" s="1" t="s">
        <v>235</v>
      </c>
      <c r="D66" s="9" t="s">
        <v>136</v>
      </c>
      <c r="E66" s="16" t="s">
        <v>139</v>
      </c>
      <c r="F66" s="2" t="s">
        <v>140</v>
      </c>
      <c r="G66" s="10">
        <v>2</v>
      </c>
      <c r="H66" s="43" t="s">
        <v>278</v>
      </c>
      <c r="I66" s="43"/>
      <c r="J66" s="46" t="s">
        <v>141</v>
      </c>
    </row>
    <row r="67" spans="1:10" ht="65.25" customHeight="1" x14ac:dyDescent="0.25">
      <c r="A67" s="4">
        <v>8</v>
      </c>
      <c r="B67" s="1">
        <v>2</v>
      </c>
      <c r="C67" s="1" t="s">
        <v>236</v>
      </c>
      <c r="D67" s="9" t="s">
        <v>137</v>
      </c>
      <c r="E67" s="16" t="s">
        <v>164</v>
      </c>
      <c r="F67" s="2" t="s">
        <v>140</v>
      </c>
      <c r="G67" s="10">
        <v>30</v>
      </c>
      <c r="H67" s="43" t="s">
        <v>279</v>
      </c>
      <c r="I67" s="43"/>
      <c r="J67" s="46" t="s">
        <v>141</v>
      </c>
    </row>
    <row r="68" spans="1:10" ht="60" x14ac:dyDescent="0.25">
      <c r="A68" s="4">
        <v>8</v>
      </c>
      <c r="B68" s="1">
        <v>3</v>
      </c>
      <c r="C68" s="1" t="s">
        <v>237</v>
      </c>
      <c r="D68" s="9" t="s">
        <v>138</v>
      </c>
      <c r="E68" s="16" t="s">
        <v>163</v>
      </c>
      <c r="F68" s="2" t="s">
        <v>140</v>
      </c>
      <c r="G68" s="10">
        <v>34</v>
      </c>
      <c r="H68" s="43" t="s">
        <v>280</v>
      </c>
      <c r="I68" s="43"/>
      <c r="J68" s="46" t="s">
        <v>141</v>
      </c>
    </row>
    <row r="69" spans="1:10" ht="105" x14ac:dyDescent="0.25">
      <c r="A69" s="4">
        <v>9</v>
      </c>
      <c r="B69" s="1">
        <v>1</v>
      </c>
      <c r="C69" s="1" t="s">
        <v>238</v>
      </c>
      <c r="D69" s="9" t="s">
        <v>128</v>
      </c>
      <c r="E69" s="16" t="s">
        <v>160</v>
      </c>
      <c r="F69" s="2" t="s">
        <v>11</v>
      </c>
      <c r="G69" s="10"/>
      <c r="H69" s="43"/>
      <c r="I69" s="43"/>
      <c r="J69" s="47" t="s">
        <v>274</v>
      </c>
    </row>
    <row r="70" spans="1:10" ht="90" x14ac:dyDescent="0.25">
      <c r="A70" s="4">
        <v>9</v>
      </c>
      <c r="B70" s="1">
        <v>2</v>
      </c>
      <c r="C70" s="1" t="s">
        <v>240</v>
      </c>
      <c r="D70" s="9" t="s">
        <v>130</v>
      </c>
      <c r="E70" s="16" t="s">
        <v>161</v>
      </c>
      <c r="F70" s="2" t="s">
        <v>11</v>
      </c>
      <c r="G70" s="10"/>
      <c r="H70" s="43"/>
      <c r="I70" s="43"/>
      <c r="J70" s="47" t="s">
        <v>274</v>
      </c>
    </row>
    <row r="71" spans="1:10" ht="75" x14ac:dyDescent="0.25">
      <c r="A71" s="4">
        <v>9</v>
      </c>
      <c r="B71" s="1">
        <v>3</v>
      </c>
      <c r="C71" s="1" t="s">
        <v>239</v>
      </c>
      <c r="D71" s="9" t="s">
        <v>129</v>
      </c>
      <c r="E71" s="16" t="s">
        <v>162</v>
      </c>
      <c r="F71" s="2" t="s">
        <v>11</v>
      </c>
      <c r="G71" s="10"/>
      <c r="H71" s="43"/>
      <c r="I71" s="43"/>
      <c r="J71" s="47" t="s">
        <v>274</v>
      </c>
    </row>
    <row r="72" spans="1:10" ht="72" customHeight="1" x14ac:dyDescent="0.25">
      <c r="A72" s="19" t="s">
        <v>110</v>
      </c>
      <c r="B72" s="20" t="s">
        <v>110</v>
      </c>
      <c r="C72" s="20"/>
      <c r="D72" s="48" t="s">
        <v>275</v>
      </c>
      <c r="E72" s="49" t="s">
        <v>275</v>
      </c>
      <c r="F72" s="48" t="s">
        <v>275</v>
      </c>
      <c r="G72" s="24"/>
      <c r="H72" s="43"/>
      <c r="I72" s="43"/>
      <c r="J72" s="44"/>
    </row>
    <row r="73" spans="1:10" ht="72" customHeight="1" x14ac:dyDescent="0.25">
      <c r="A73" s="19" t="s">
        <v>110</v>
      </c>
      <c r="B73" s="20" t="s">
        <v>110</v>
      </c>
      <c r="C73" s="20"/>
      <c r="D73" s="48" t="s">
        <v>275</v>
      </c>
      <c r="E73" s="49" t="s">
        <v>275</v>
      </c>
      <c r="F73" s="48" t="s">
        <v>275</v>
      </c>
      <c r="G73" s="24"/>
      <c r="H73" s="43"/>
      <c r="I73" s="43"/>
      <c r="J73" s="44"/>
    </row>
    <row r="74" spans="1:10" ht="72" customHeight="1" x14ac:dyDescent="0.25">
      <c r="A74" s="19" t="s">
        <v>110</v>
      </c>
      <c r="B74" s="20" t="s">
        <v>110</v>
      </c>
      <c r="C74" s="20"/>
      <c r="D74" s="48" t="s">
        <v>275</v>
      </c>
      <c r="E74" s="49" t="s">
        <v>275</v>
      </c>
      <c r="F74" s="48" t="s">
        <v>275</v>
      </c>
      <c r="G74" s="24"/>
      <c r="H74" s="43"/>
      <c r="I74" s="43"/>
      <c r="J74" s="44"/>
    </row>
    <row r="75" spans="1:10" ht="3.75" customHeight="1" x14ac:dyDescent="0.25">
      <c r="A75" s="45"/>
      <c r="B75" s="45"/>
      <c r="C75" s="45"/>
      <c r="D75" s="45"/>
      <c r="E75" s="45"/>
      <c r="F75" s="45"/>
      <c r="G75" s="45"/>
      <c r="H75" s="45"/>
      <c r="I75" s="45"/>
    </row>
    <row r="76" spans="1:10" s="52" customFormat="1" ht="18.75" customHeight="1" x14ac:dyDescent="0.25">
      <c r="A76" s="241" t="s">
        <v>144</v>
      </c>
      <c r="B76" s="242"/>
      <c r="C76" s="242"/>
      <c r="D76" s="242"/>
      <c r="E76" s="242"/>
      <c r="F76" s="243"/>
      <c r="G76" s="26">
        <f>SUM(G3:G74)</f>
        <v>66</v>
      </c>
      <c r="H76" s="50"/>
      <c r="I76" s="50"/>
      <c r="J76" s="51"/>
    </row>
  </sheetData>
  <autoFilter ref="A2:J74" xr:uid="{4AB9BB4D-2E1C-4BBC-8C35-9866AE3B2125}"/>
  <mergeCells count="2">
    <mergeCell ref="A1:J1"/>
    <mergeCell ref="A76:F76"/>
  </mergeCells>
  <pageMargins left="0.511811024" right="0.511811024" top="0.78740157499999996" bottom="0.78740157499999996" header="0.31496062000000002" footer="0.31496062000000002"/>
  <pageSetup paperSize="9" scale="2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E5B41-43CE-45B8-82D9-4239B2B85011}">
  <sheetPr>
    <pageSetUpPr fitToPage="1"/>
  </sheetPr>
  <dimension ref="A1:J76"/>
  <sheetViews>
    <sheetView showGridLines="0" zoomScaleNormal="100" zoomScaleSheetLayoutView="80" workbookViewId="0">
      <pane xSplit="5" ySplit="2" topLeftCell="F54" activePane="bottomRight" state="frozen"/>
      <selection pane="topRight" activeCell="F1" sqref="F1"/>
      <selection pane="bottomLeft" activeCell="A4" sqref="A4"/>
      <selection pane="bottomRight" activeCell="E70" sqref="E70"/>
    </sheetView>
  </sheetViews>
  <sheetFormatPr defaultRowHeight="15" x14ac:dyDescent="0.25"/>
  <cols>
    <col min="1" max="2" width="5.85546875" style="29" bestFit="1" customWidth="1"/>
    <col min="3" max="3" width="11" style="29" bestFit="1" customWidth="1"/>
    <col min="4" max="4" width="26.140625" style="29" customWidth="1"/>
    <col min="5" max="5" width="91" style="29" customWidth="1"/>
    <col min="6" max="6" width="23.7109375" style="29" bestFit="1" customWidth="1"/>
    <col min="7" max="7" width="17.42578125" style="31" customWidth="1"/>
    <col min="8" max="8" width="23.85546875" style="29" bestFit="1" customWidth="1"/>
    <col min="9" max="9" width="23.7109375" style="29" bestFit="1" customWidth="1"/>
    <col min="10" max="10" width="28.42578125" style="45" bestFit="1" customWidth="1"/>
    <col min="11" max="16384" width="9.140625" style="45"/>
  </cols>
  <sheetData>
    <row r="1" spans="1:10" s="42" customFormat="1" ht="21" customHeight="1" x14ac:dyDescent="0.25">
      <c r="A1" s="240" t="s">
        <v>111</v>
      </c>
      <c r="B1" s="240"/>
      <c r="C1" s="240"/>
      <c r="D1" s="240"/>
      <c r="E1" s="240"/>
      <c r="F1" s="240"/>
      <c r="G1" s="240"/>
      <c r="H1" s="240"/>
      <c r="I1" s="240"/>
      <c r="J1" s="240"/>
    </row>
    <row r="2" spans="1:10" s="33" customFormat="1" ht="33" customHeight="1" x14ac:dyDescent="0.25">
      <c r="A2" s="32" t="s">
        <v>1</v>
      </c>
      <c r="B2" s="32" t="s">
        <v>2</v>
      </c>
      <c r="C2" s="32" t="s">
        <v>242</v>
      </c>
      <c r="D2" s="32" t="s">
        <v>3</v>
      </c>
      <c r="E2" s="32" t="s">
        <v>4</v>
      </c>
      <c r="F2" s="32" t="s">
        <v>146</v>
      </c>
      <c r="G2" s="32" t="s">
        <v>114</v>
      </c>
      <c r="H2" s="7" t="s">
        <v>116</v>
      </c>
      <c r="I2" s="6" t="s">
        <v>117</v>
      </c>
      <c r="J2" s="6" t="s">
        <v>118</v>
      </c>
    </row>
    <row r="3" spans="1:10" ht="90" x14ac:dyDescent="0.25">
      <c r="A3" s="4">
        <v>1</v>
      </c>
      <c r="B3" s="4">
        <v>1</v>
      </c>
      <c r="C3" s="4" t="s">
        <v>171</v>
      </c>
      <c r="D3" s="1" t="s">
        <v>77</v>
      </c>
      <c r="E3" s="5" t="s">
        <v>9</v>
      </c>
      <c r="F3" s="9" t="s">
        <v>14</v>
      </c>
      <c r="G3" s="10">
        <f>'[3]SEDE-SUM'!G3+'[3]ODONTO I'!G3+'[3]ODONTO II'!G3+'[3]ODONTO III'!G3+'[3]ODONTO IV'!G3+'[3]ODONTO V'!G3+'[3]OFTALMO I'!G3+'[3]OFTALMO II'!G3+'[3]OFTALMO III'!G3+'[3]OFTALMO IV'!G3+'[3]OFTALMO V'!G3+'[3]SSM I'!G3+'[3]SSM II'!G3+'[3]ESPAÇO DE LAZER'!G3</f>
        <v>10</v>
      </c>
      <c r="H3" s="43"/>
      <c r="I3" s="43"/>
      <c r="J3" s="44"/>
    </row>
    <row r="4" spans="1:10" ht="90" x14ac:dyDescent="0.25">
      <c r="A4" s="4">
        <v>1</v>
      </c>
      <c r="B4" s="4">
        <v>2</v>
      </c>
      <c r="C4" s="4" t="s">
        <v>173</v>
      </c>
      <c r="D4" s="9" t="s">
        <v>78</v>
      </c>
      <c r="E4" s="15" t="s">
        <v>10</v>
      </c>
      <c r="F4" s="9" t="s">
        <v>14</v>
      </c>
      <c r="G4" s="10">
        <f>'[3]SEDE-SUM'!G4+'[3]ODONTO I'!G4+'[3]ODONTO II'!G4+'[3]ODONTO III'!G4+'[3]ODONTO IV'!G4+'[3]ODONTO V'!G4+'[3]OFTALMO I'!G4+'[3]OFTALMO II'!G4+'[3]OFTALMO III'!G4+'[3]OFTALMO IV'!G4+'[3]OFTALMO V'!G4+'[3]SSM I'!G4+'[3]SSM II'!G4+'[3]ESPAÇO DE LAZER'!G4</f>
        <v>30</v>
      </c>
      <c r="H4" s="43"/>
      <c r="I4" s="43"/>
      <c r="J4" s="18"/>
    </row>
    <row r="5" spans="1:10" ht="90" x14ac:dyDescent="0.25">
      <c r="A5" s="4">
        <v>1</v>
      </c>
      <c r="B5" s="1">
        <v>3</v>
      </c>
      <c r="C5" s="1" t="s">
        <v>174</v>
      </c>
      <c r="D5" s="9" t="s">
        <v>83</v>
      </c>
      <c r="E5" s="16" t="s">
        <v>28</v>
      </c>
      <c r="F5" s="2" t="s">
        <v>166</v>
      </c>
      <c r="G5" s="10">
        <f>'[3]SEDE-SUM'!G5+'[3]ODONTO I'!G5+'[3]ODONTO II'!G5+'[3]ODONTO III'!G5+'[3]ODONTO IV'!G5+'[3]ODONTO V'!G5+'[3]OFTALMO I'!G5+'[3]OFTALMO II'!G5+'[3]OFTALMO III'!G5+'[3]OFTALMO IV'!G5+'[3]OFTALMO V'!G5+'[3]SSM I'!G5+'[3]SSM II'!G5+'[3]ESPAÇO DE LAZER'!G5</f>
        <v>64</v>
      </c>
      <c r="H5" s="43"/>
      <c r="I5" s="43"/>
      <c r="J5" s="44"/>
    </row>
    <row r="6" spans="1:10" ht="135" x14ac:dyDescent="0.25">
      <c r="A6" s="4">
        <v>1</v>
      </c>
      <c r="B6" s="1">
        <v>4</v>
      </c>
      <c r="C6" s="1" t="s">
        <v>175</v>
      </c>
      <c r="D6" s="9" t="s">
        <v>84</v>
      </c>
      <c r="E6" s="16" t="s">
        <v>30</v>
      </c>
      <c r="F6" s="2" t="s">
        <v>166</v>
      </c>
      <c r="G6" s="10">
        <f>'[3]SEDE-SUM'!G6+'[3]ODONTO I'!G6+'[3]ODONTO II'!G6+'[3]ODONTO III'!G6+'[3]ODONTO IV'!G6+'[3]ODONTO V'!G6+'[3]OFTALMO I'!G6+'[3]OFTALMO II'!G6+'[3]OFTALMO III'!G6+'[3]OFTALMO IV'!G6+'[3]OFTALMO V'!G6+'[3]SSM I'!G6+'[3]SSM II'!G6+'[3]ESPAÇO DE LAZER'!G6</f>
        <v>0</v>
      </c>
      <c r="H6" s="43"/>
      <c r="I6" s="43"/>
      <c r="J6" s="44"/>
    </row>
    <row r="7" spans="1:10" ht="45" x14ac:dyDescent="0.25">
      <c r="A7" s="4">
        <v>1</v>
      </c>
      <c r="B7" s="1">
        <v>5</v>
      </c>
      <c r="C7" s="1" t="s">
        <v>176</v>
      </c>
      <c r="D7" s="9" t="s">
        <v>85</v>
      </c>
      <c r="E7" s="16" t="s">
        <v>31</v>
      </c>
      <c r="F7" s="9" t="s">
        <v>14</v>
      </c>
      <c r="G7" s="10">
        <f>'[3]SEDE-SUM'!G7+'[3]ODONTO I'!G7+'[3]ODONTO II'!G7+'[3]ODONTO III'!G7+'[3]ODONTO IV'!G7+'[3]ODONTO V'!G7+'[3]OFTALMO I'!G7+'[3]OFTALMO II'!G7+'[3]OFTALMO III'!G7+'[3]OFTALMO IV'!G7+'[3]OFTALMO V'!G7+'[3]SSM I'!G7+'[3]SSM II'!G7+'[3]ESPAÇO DE LAZER'!G7</f>
        <v>12</v>
      </c>
      <c r="H7" s="43"/>
      <c r="I7" s="43"/>
      <c r="J7" s="44"/>
    </row>
    <row r="8" spans="1:10" ht="90" x14ac:dyDescent="0.25">
      <c r="A8" s="4">
        <v>1</v>
      </c>
      <c r="B8" s="1">
        <v>6</v>
      </c>
      <c r="C8" s="1" t="s">
        <v>177</v>
      </c>
      <c r="D8" s="9" t="s">
        <v>32</v>
      </c>
      <c r="E8" s="16" t="s">
        <v>33</v>
      </c>
      <c r="F8" s="2" t="s">
        <v>167</v>
      </c>
      <c r="G8" s="10">
        <f>'[3]SEDE-SUM'!G8+'[3]ODONTO I'!G8+'[3]ODONTO II'!G8+'[3]ODONTO III'!G8+'[3]ODONTO IV'!G8+'[3]ODONTO V'!G8+'[3]OFTALMO I'!G8+'[3]OFTALMO II'!G8+'[3]OFTALMO III'!G8+'[3]OFTALMO IV'!G8+'[3]OFTALMO V'!G8+'[3]SSM I'!G8+'[3]SSM II'!G8+'[3]ESPAÇO DE LAZER'!G8</f>
        <v>244</v>
      </c>
      <c r="H8" s="43"/>
      <c r="I8" s="43"/>
      <c r="J8" s="44"/>
    </row>
    <row r="9" spans="1:10" ht="45" x14ac:dyDescent="0.25">
      <c r="A9" s="4">
        <v>1</v>
      </c>
      <c r="B9" s="1">
        <v>7</v>
      </c>
      <c r="C9" s="1" t="s">
        <v>178</v>
      </c>
      <c r="D9" s="9" t="s">
        <v>86</v>
      </c>
      <c r="E9" s="16" t="s">
        <v>34</v>
      </c>
      <c r="F9" s="2" t="s">
        <v>166</v>
      </c>
      <c r="G9" s="10">
        <f>'[3]SEDE-SUM'!G9+'[3]ODONTO I'!G9+'[3]ODONTO II'!G9+'[3]ODONTO III'!G9+'[3]ODONTO IV'!G9+'[3]ODONTO V'!G9+'[3]OFTALMO I'!G9+'[3]OFTALMO II'!G9+'[3]OFTALMO III'!G9+'[3]OFTALMO IV'!G9+'[3]OFTALMO V'!G9+'[3]SSM I'!G9+'[3]SSM II'!G9+'[3]ESPAÇO DE LAZER'!G9</f>
        <v>0</v>
      </c>
      <c r="H9" s="43"/>
      <c r="I9" s="43"/>
      <c r="J9" s="44"/>
    </row>
    <row r="10" spans="1:10" ht="90" x14ac:dyDescent="0.25">
      <c r="A10" s="4">
        <v>1</v>
      </c>
      <c r="B10" s="1">
        <v>8</v>
      </c>
      <c r="C10" s="1" t="s">
        <v>179</v>
      </c>
      <c r="D10" s="9" t="s">
        <v>49</v>
      </c>
      <c r="E10" s="16" t="s">
        <v>50</v>
      </c>
      <c r="F10" s="2" t="s">
        <v>167</v>
      </c>
      <c r="G10" s="10">
        <f>'[3]SEDE-SUM'!G10+'[3]ODONTO I'!G10+'[3]ODONTO II'!G10+'[3]ODONTO III'!G10+'[3]ODONTO IV'!G10+'[3]ODONTO V'!G10+'[3]OFTALMO I'!G10+'[3]OFTALMO II'!G10+'[3]OFTALMO III'!G10+'[3]OFTALMO IV'!G10+'[3]OFTALMO V'!G10+'[3]SSM I'!G10+'[3]SSM II'!G10+'[3]ESPAÇO DE LAZER'!G10</f>
        <v>14</v>
      </c>
      <c r="H10" s="43"/>
      <c r="I10" s="43"/>
      <c r="J10" s="44"/>
    </row>
    <row r="11" spans="1:10" ht="45" x14ac:dyDescent="0.25">
      <c r="A11" s="4">
        <v>1</v>
      </c>
      <c r="B11" s="1">
        <v>9</v>
      </c>
      <c r="C11" s="1" t="s">
        <v>180</v>
      </c>
      <c r="D11" s="9" t="s">
        <v>107</v>
      </c>
      <c r="E11" s="16" t="s">
        <v>51</v>
      </c>
      <c r="F11" s="2" t="s">
        <v>167</v>
      </c>
      <c r="G11" s="10">
        <f>'[3]SEDE-SUM'!G11+'[3]ODONTO I'!G11+'[3]ODONTO II'!G11+'[3]ODONTO III'!G11+'[3]ODONTO IV'!G11+'[3]ODONTO V'!G11+'[3]OFTALMO I'!G11+'[3]OFTALMO II'!G11+'[3]OFTALMO III'!G11+'[3]OFTALMO IV'!G11+'[3]OFTALMO V'!G11+'[3]SSM I'!G11+'[3]SSM II'!G11+'[3]ESPAÇO DE LAZER'!G11</f>
        <v>166</v>
      </c>
      <c r="H11" s="43"/>
      <c r="I11" s="43"/>
      <c r="J11" s="44"/>
    </row>
    <row r="12" spans="1:10" ht="90" x14ac:dyDescent="0.25">
      <c r="A12" s="4">
        <v>1</v>
      </c>
      <c r="B12" s="1">
        <v>10</v>
      </c>
      <c r="C12" s="1" t="s">
        <v>181</v>
      </c>
      <c r="D12" s="9" t="s">
        <v>92</v>
      </c>
      <c r="E12" s="16" t="s">
        <v>52</v>
      </c>
      <c r="F12" s="2" t="s">
        <v>167</v>
      </c>
      <c r="G12" s="10">
        <f>'[3]SEDE-SUM'!G12+'[3]ODONTO I'!G12+'[3]ODONTO II'!G12+'[3]ODONTO III'!G12+'[3]ODONTO IV'!G12+'[3]ODONTO V'!G12+'[3]OFTALMO I'!G12+'[3]OFTALMO II'!G12+'[3]OFTALMO III'!G12+'[3]OFTALMO IV'!G12+'[3]OFTALMO V'!G12+'[3]SSM I'!G12+'[3]SSM II'!G12+'[3]ESPAÇO DE LAZER'!G12</f>
        <v>4</v>
      </c>
      <c r="H12" s="43"/>
      <c r="I12" s="43"/>
      <c r="J12" s="44"/>
    </row>
    <row r="13" spans="1:10" ht="60" x14ac:dyDescent="0.25">
      <c r="A13" s="4">
        <v>1</v>
      </c>
      <c r="B13" s="1">
        <v>11</v>
      </c>
      <c r="C13" s="1" t="s">
        <v>182</v>
      </c>
      <c r="D13" s="9" t="s">
        <v>59</v>
      </c>
      <c r="E13" s="16" t="s">
        <v>60</v>
      </c>
      <c r="F13" s="9" t="s">
        <v>14</v>
      </c>
      <c r="G13" s="10">
        <f>'[3]SEDE-SUM'!G13+'[3]ODONTO I'!G13+'[3]ODONTO II'!G13+'[3]ODONTO III'!G13+'[3]ODONTO IV'!G13+'[3]ODONTO V'!G13+'[3]OFTALMO I'!G13+'[3]OFTALMO II'!G13+'[3]OFTALMO III'!G13+'[3]OFTALMO IV'!G13+'[3]OFTALMO V'!G13+'[3]SSM I'!G13+'[3]SSM II'!G13+'[3]ESPAÇO DE LAZER'!G13</f>
        <v>0</v>
      </c>
      <c r="H13" s="43"/>
      <c r="I13" s="43"/>
      <c r="J13" s="44"/>
    </row>
    <row r="14" spans="1:10" ht="45" x14ac:dyDescent="0.25">
      <c r="A14" s="4">
        <v>1</v>
      </c>
      <c r="B14" s="1">
        <v>12</v>
      </c>
      <c r="C14" s="1" t="s">
        <v>183</v>
      </c>
      <c r="D14" s="9" t="s">
        <v>61</v>
      </c>
      <c r="E14" s="16" t="s">
        <v>62</v>
      </c>
      <c r="F14" s="9" t="s">
        <v>14</v>
      </c>
      <c r="G14" s="10">
        <f>'[3]SEDE-SUM'!G14+'[3]ODONTO I'!G14+'[3]ODONTO II'!G14+'[3]ODONTO III'!G14+'[3]ODONTO IV'!G14+'[3]ODONTO V'!G14+'[3]OFTALMO I'!G14+'[3]OFTALMO II'!G14+'[3]OFTALMO III'!G14+'[3]OFTALMO IV'!G14+'[3]OFTALMO V'!G14+'[3]SSM I'!G14+'[3]SSM II'!G14+'[3]ESPAÇO DE LAZER'!G14</f>
        <v>30</v>
      </c>
      <c r="H14" s="43"/>
      <c r="I14" s="43"/>
      <c r="J14" s="44"/>
    </row>
    <row r="15" spans="1:10" ht="90" x14ac:dyDescent="0.25">
      <c r="A15" s="4">
        <v>1</v>
      </c>
      <c r="B15" s="1">
        <v>13</v>
      </c>
      <c r="C15" s="1" t="s">
        <v>184</v>
      </c>
      <c r="D15" s="9" t="s">
        <v>98</v>
      </c>
      <c r="E15" s="16" t="s">
        <v>66</v>
      </c>
      <c r="F15" s="9" t="s">
        <v>14</v>
      </c>
      <c r="G15" s="10">
        <f>'[3]SEDE-SUM'!G15+'[3]ODONTO I'!G15+'[3]ODONTO II'!G15+'[3]ODONTO III'!G15+'[3]ODONTO IV'!G15+'[3]ODONTO V'!G15+'[3]OFTALMO I'!G15+'[3]OFTALMO II'!G15+'[3]OFTALMO III'!G15+'[3]OFTALMO IV'!G15+'[3]OFTALMO V'!G15+'[3]SSM I'!G15+'[3]SSM II'!G15+'[3]ESPAÇO DE LAZER'!G15</f>
        <v>6</v>
      </c>
      <c r="H15" s="43"/>
      <c r="I15" s="43"/>
      <c r="J15" s="44"/>
    </row>
    <row r="16" spans="1:10" ht="60" x14ac:dyDescent="0.25">
      <c r="A16" s="4">
        <v>1</v>
      </c>
      <c r="B16" s="1">
        <v>14</v>
      </c>
      <c r="C16" s="1" t="s">
        <v>185</v>
      </c>
      <c r="D16" s="9" t="s">
        <v>101</v>
      </c>
      <c r="E16" s="16" t="s">
        <v>68</v>
      </c>
      <c r="F16" s="2" t="s">
        <v>168</v>
      </c>
      <c r="G16" s="10">
        <f>'[3]SEDE-SUM'!G16+'[3]ODONTO I'!G16+'[3]ODONTO II'!G16+'[3]ODONTO III'!G16+'[3]ODONTO IV'!G16+'[3]ODONTO V'!G16+'[3]OFTALMO I'!G16+'[3]OFTALMO II'!G16+'[3]OFTALMO III'!G16+'[3]OFTALMO IV'!G16+'[3]OFTALMO V'!G16+'[3]SSM I'!G16+'[3]SSM II'!G16+'[3]ESPAÇO DE LAZER'!G16</f>
        <v>0</v>
      </c>
      <c r="H16" s="43"/>
      <c r="I16" s="43"/>
      <c r="J16" s="44"/>
    </row>
    <row r="17" spans="1:10" ht="45" x14ac:dyDescent="0.25">
      <c r="A17" s="4">
        <v>1</v>
      </c>
      <c r="B17" s="1">
        <v>15</v>
      </c>
      <c r="C17" s="1" t="s">
        <v>186</v>
      </c>
      <c r="D17" s="9" t="s">
        <v>102</v>
      </c>
      <c r="E17" s="16" t="s">
        <v>69</v>
      </c>
      <c r="F17" s="2" t="s">
        <v>166</v>
      </c>
      <c r="G17" s="10">
        <f>'[3]SEDE-SUM'!G17+'[3]ODONTO I'!G17+'[3]ODONTO II'!G17+'[3]ODONTO III'!G17+'[3]ODONTO IV'!G17+'[3]ODONTO V'!G17+'[3]OFTALMO I'!G17+'[3]OFTALMO II'!G17+'[3]OFTALMO III'!G17+'[3]OFTALMO IV'!G17+'[3]OFTALMO V'!G17+'[3]SSM I'!G17+'[3]SSM II'!G17+'[3]ESPAÇO DE LAZER'!G17</f>
        <v>11</v>
      </c>
      <c r="H17" s="43"/>
      <c r="I17" s="43"/>
      <c r="J17" s="44"/>
    </row>
    <row r="18" spans="1:10" ht="75" x14ac:dyDescent="0.25">
      <c r="A18" s="4">
        <v>1</v>
      </c>
      <c r="B18" s="1">
        <v>16</v>
      </c>
      <c r="C18" s="1" t="s">
        <v>187</v>
      </c>
      <c r="D18" s="9" t="s">
        <v>70</v>
      </c>
      <c r="E18" s="16" t="s">
        <v>71</v>
      </c>
      <c r="F18" s="9" t="s">
        <v>14</v>
      </c>
      <c r="G18" s="10">
        <f>'[3]SEDE-SUM'!G18+'[3]ODONTO I'!G18+'[3]ODONTO II'!G18+'[3]ODONTO III'!G18+'[3]ODONTO IV'!G18+'[3]ODONTO V'!G18+'[3]OFTALMO I'!G18+'[3]OFTALMO II'!G18+'[3]OFTALMO III'!G18+'[3]OFTALMO IV'!G18+'[3]OFTALMO V'!G18+'[3]SSM I'!G18+'[3]SSM II'!G18+'[3]ESPAÇO DE LAZER'!G18</f>
        <v>154.5</v>
      </c>
      <c r="H18" s="43"/>
      <c r="I18" s="43"/>
      <c r="J18" s="44"/>
    </row>
    <row r="19" spans="1:10" ht="90" x14ac:dyDescent="0.25">
      <c r="A19" s="4">
        <v>1</v>
      </c>
      <c r="B19" s="1">
        <v>17</v>
      </c>
      <c r="C19" s="1" t="s">
        <v>188</v>
      </c>
      <c r="D19" s="9" t="s">
        <v>103</v>
      </c>
      <c r="E19" s="16" t="s">
        <v>133</v>
      </c>
      <c r="F19" s="9" t="s">
        <v>14</v>
      </c>
      <c r="G19" s="10">
        <f>'[3]SEDE-SUM'!G19+'[3]ODONTO I'!G19+'[3]ODONTO II'!G19+'[3]ODONTO III'!G19+'[3]ODONTO IV'!G19+'[3]ODONTO V'!G19+'[3]OFTALMO I'!G19+'[3]OFTALMO II'!G19+'[3]OFTALMO III'!G19+'[3]OFTALMO IV'!G19+'[3]OFTALMO V'!G19+'[3]SSM I'!G19+'[3]SSM II'!G19+'[3]ESPAÇO DE LAZER'!G19</f>
        <v>28</v>
      </c>
      <c r="H19" s="43"/>
      <c r="I19" s="43"/>
      <c r="J19" s="44"/>
    </row>
    <row r="20" spans="1:10" ht="60" x14ac:dyDescent="0.25">
      <c r="A20" s="4">
        <v>2</v>
      </c>
      <c r="B20" s="4">
        <v>1</v>
      </c>
      <c r="C20" s="4" t="s">
        <v>189</v>
      </c>
      <c r="D20" s="4" t="s">
        <v>12</v>
      </c>
      <c r="E20" s="3" t="s">
        <v>13</v>
      </c>
      <c r="F20" s="9" t="s">
        <v>14</v>
      </c>
      <c r="G20" s="10">
        <f>'[3]SEDE-SUM'!G20+'[3]ODONTO I'!G20+'[3]ODONTO II'!G20+'[3]ODONTO III'!G20+'[3]ODONTO IV'!G20+'[3]ODONTO V'!G20+'[3]OFTALMO I'!G20+'[3]OFTALMO II'!G20+'[3]OFTALMO III'!G20+'[3]OFTALMO IV'!G20+'[3]OFTALMO V'!G20+'[3]SSM I'!G20+'[3]SSM II'!G20+'[3]ESPAÇO DE LAZER'!G20</f>
        <v>0</v>
      </c>
      <c r="H20" s="43"/>
      <c r="I20" s="43"/>
      <c r="J20" s="44"/>
    </row>
    <row r="21" spans="1:10" ht="75" x14ac:dyDescent="0.25">
      <c r="A21" s="4">
        <v>2</v>
      </c>
      <c r="B21" s="4">
        <v>2</v>
      </c>
      <c r="C21" s="4" t="s">
        <v>190</v>
      </c>
      <c r="D21" s="9" t="s">
        <v>15</v>
      </c>
      <c r="E21" s="15" t="s">
        <v>16</v>
      </c>
      <c r="F21" s="9" t="s">
        <v>14</v>
      </c>
      <c r="G21" s="10">
        <f>'[3]SEDE-SUM'!G21+'[3]ODONTO I'!G21+'[3]ODONTO II'!G21+'[3]ODONTO III'!G21+'[3]ODONTO IV'!G21+'[3]ODONTO V'!G21+'[3]OFTALMO I'!G21+'[3]OFTALMO II'!G21+'[3]OFTALMO III'!G21+'[3]OFTALMO IV'!G21+'[3]OFTALMO V'!G21+'[3]SSM I'!G21+'[3]SSM II'!G21+'[3]ESPAÇO DE LAZER'!G21</f>
        <v>12</v>
      </c>
      <c r="H21" s="43"/>
      <c r="I21" s="43"/>
      <c r="J21" s="44"/>
    </row>
    <row r="22" spans="1:10" ht="60" x14ac:dyDescent="0.25">
      <c r="A22" s="4">
        <v>2</v>
      </c>
      <c r="B22" s="4">
        <v>3</v>
      </c>
      <c r="C22" s="4" t="s">
        <v>191</v>
      </c>
      <c r="D22" s="9" t="s">
        <v>17</v>
      </c>
      <c r="E22" s="15" t="s">
        <v>18</v>
      </c>
      <c r="F22" s="9" t="s">
        <v>14</v>
      </c>
      <c r="G22" s="10">
        <f>'[3]SEDE-SUM'!G22+'[3]ODONTO I'!G22+'[3]ODONTO II'!G22+'[3]ODONTO III'!G22+'[3]ODONTO IV'!G22+'[3]ODONTO V'!G22+'[3]OFTALMO I'!G22+'[3]OFTALMO II'!G22+'[3]OFTALMO III'!G22+'[3]OFTALMO IV'!G22+'[3]OFTALMO V'!G22+'[3]SSM I'!G22+'[3]SSM II'!G22+'[3]ESPAÇO DE LAZER'!G22</f>
        <v>7</v>
      </c>
      <c r="H22" s="43"/>
      <c r="I22" s="43"/>
      <c r="J22" s="44"/>
    </row>
    <row r="23" spans="1:10" ht="45" x14ac:dyDescent="0.25">
      <c r="A23" s="4">
        <v>2</v>
      </c>
      <c r="B23" s="4">
        <v>4</v>
      </c>
      <c r="C23" s="4" t="s">
        <v>192</v>
      </c>
      <c r="D23" s="1" t="s">
        <v>79</v>
      </c>
      <c r="E23" s="15" t="s">
        <v>134</v>
      </c>
      <c r="F23" s="9" t="s">
        <v>14</v>
      </c>
      <c r="G23" s="10">
        <f>'[3]SEDE-SUM'!G23+'[3]ODONTO I'!G23+'[3]ODONTO II'!G23+'[3]ODONTO III'!G23+'[3]ODONTO IV'!G23+'[3]ODONTO V'!G23+'[3]OFTALMO I'!G23+'[3]OFTALMO II'!G23+'[3]OFTALMO III'!G23+'[3]OFTALMO IV'!G23+'[3]OFTALMO V'!G23+'[3]SSM I'!G23+'[3]SSM II'!G23+'[3]ESPAÇO DE LAZER'!G23</f>
        <v>0</v>
      </c>
      <c r="H23" s="43"/>
      <c r="I23" s="43"/>
      <c r="J23" s="44"/>
    </row>
    <row r="24" spans="1:10" ht="120" x14ac:dyDescent="0.25">
      <c r="A24" s="4">
        <v>2</v>
      </c>
      <c r="B24" s="4">
        <v>5</v>
      </c>
      <c r="C24" s="4" t="s">
        <v>193</v>
      </c>
      <c r="D24" s="1" t="s">
        <v>19</v>
      </c>
      <c r="E24" s="16" t="s">
        <v>20</v>
      </c>
      <c r="F24" s="9" t="s">
        <v>14</v>
      </c>
      <c r="G24" s="10">
        <f>'[3]SEDE-SUM'!G24+'[3]ODONTO I'!G24+'[3]ODONTO II'!G24+'[3]ODONTO III'!G24+'[3]ODONTO IV'!G24+'[3]ODONTO V'!G24+'[3]OFTALMO I'!G24+'[3]OFTALMO II'!G24+'[3]OFTALMO III'!G24+'[3]OFTALMO IV'!G24+'[3]OFTALMO V'!G24+'[3]SSM I'!G24+'[3]SSM II'!G24+'[3]ESPAÇO DE LAZER'!G24</f>
        <v>0</v>
      </c>
      <c r="H24" s="43"/>
      <c r="I24" s="43"/>
      <c r="J24" s="44"/>
    </row>
    <row r="25" spans="1:10" ht="60" x14ac:dyDescent="0.25">
      <c r="A25" s="4">
        <v>2</v>
      </c>
      <c r="B25" s="4">
        <v>6</v>
      </c>
      <c r="C25" s="4" t="s">
        <v>194</v>
      </c>
      <c r="D25" s="4" t="s">
        <v>80</v>
      </c>
      <c r="E25" s="3" t="s">
        <v>21</v>
      </c>
      <c r="F25" s="9" t="s">
        <v>14</v>
      </c>
      <c r="G25" s="10">
        <f>'[3]SEDE-SUM'!G25+'[3]ODONTO I'!G25+'[3]ODONTO II'!G25+'[3]ODONTO III'!G25+'[3]ODONTO IV'!G25+'[3]ODONTO V'!G25+'[3]OFTALMO I'!G25+'[3]OFTALMO II'!G25+'[3]OFTALMO III'!G25+'[3]OFTALMO IV'!G25+'[3]OFTALMO V'!G25+'[3]SSM I'!G25+'[3]SSM II'!G25+'[3]ESPAÇO DE LAZER'!G25</f>
        <v>34</v>
      </c>
      <c r="H25" s="43"/>
      <c r="I25" s="43"/>
      <c r="J25" s="44"/>
    </row>
    <row r="26" spans="1:10" ht="150" x14ac:dyDescent="0.25">
      <c r="A26" s="4">
        <v>2</v>
      </c>
      <c r="B26" s="4">
        <v>7</v>
      </c>
      <c r="C26" s="4" t="s">
        <v>195</v>
      </c>
      <c r="D26" s="4" t="s">
        <v>122</v>
      </c>
      <c r="E26" s="3" t="s">
        <v>135</v>
      </c>
      <c r="F26" s="9" t="s">
        <v>14</v>
      </c>
      <c r="G26" s="10">
        <f>'[3]SEDE-SUM'!G26+'[3]ODONTO I'!G26+'[3]ODONTO II'!G26+'[3]ODONTO III'!G26+'[3]ODONTO IV'!G26+'[3]ODONTO V'!G26+'[3]OFTALMO I'!G26+'[3]OFTALMO II'!G26+'[3]OFTALMO III'!G26+'[3]OFTALMO IV'!G26+'[3]OFTALMO V'!G26+'[3]SSM I'!G26+'[3]SSM II'!G26+'[3]ESPAÇO DE LAZER'!G26</f>
        <v>0</v>
      </c>
      <c r="H26" s="43"/>
      <c r="I26" s="43"/>
      <c r="J26" s="44"/>
    </row>
    <row r="27" spans="1:10" ht="90" x14ac:dyDescent="0.25">
      <c r="A27" s="4">
        <v>2</v>
      </c>
      <c r="B27" s="1">
        <v>8</v>
      </c>
      <c r="C27" s="1" t="s">
        <v>196</v>
      </c>
      <c r="D27" s="9" t="s">
        <v>22</v>
      </c>
      <c r="E27" s="16" t="s">
        <v>23</v>
      </c>
      <c r="F27" s="9" t="s">
        <v>14</v>
      </c>
      <c r="G27" s="10">
        <f>'[3]SEDE-SUM'!G27+'[3]ODONTO I'!G27+'[3]ODONTO II'!G27+'[3]ODONTO III'!G27+'[3]ODONTO IV'!G27+'[3]ODONTO V'!G27+'[3]OFTALMO I'!G27+'[3]OFTALMO II'!G27+'[3]OFTALMO III'!G27+'[3]OFTALMO IV'!G27+'[3]OFTALMO V'!G27+'[3]SSM I'!G27+'[3]SSM II'!G27+'[3]ESPAÇO DE LAZER'!G27</f>
        <v>242</v>
      </c>
      <c r="H27" s="43"/>
      <c r="I27" s="43"/>
      <c r="J27" s="44"/>
    </row>
    <row r="28" spans="1:10" ht="75" x14ac:dyDescent="0.25">
      <c r="A28" s="4">
        <v>2</v>
      </c>
      <c r="B28" s="1">
        <v>9</v>
      </c>
      <c r="C28" s="1" t="s">
        <v>197</v>
      </c>
      <c r="D28" s="9" t="s">
        <v>81</v>
      </c>
      <c r="E28" s="16" t="s">
        <v>24</v>
      </c>
      <c r="F28" s="9" t="s">
        <v>14</v>
      </c>
      <c r="G28" s="10">
        <f>'[3]SEDE-SUM'!G28+'[3]ODONTO I'!G28+'[3]ODONTO II'!G28+'[3]ODONTO III'!G28+'[3]ODONTO IV'!G28+'[3]ODONTO V'!G28+'[3]OFTALMO I'!G28+'[3]OFTALMO II'!G28+'[3]OFTALMO III'!G28+'[3]OFTALMO IV'!G28+'[3]OFTALMO V'!G28+'[3]SSM I'!G28+'[3]SSM II'!G28+'[3]ESPAÇO DE LAZER'!G28</f>
        <v>56</v>
      </c>
      <c r="H28" s="43"/>
      <c r="I28" s="43"/>
      <c r="J28" s="44"/>
    </row>
    <row r="29" spans="1:10" ht="45" x14ac:dyDescent="0.25">
      <c r="A29" s="4">
        <v>2</v>
      </c>
      <c r="B29" s="1">
        <v>10</v>
      </c>
      <c r="C29" s="1" t="s">
        <v>198</v>
      </c>
      <c r="D29" s="9" t="s">
        <v>25</v>
      </c>
      <c r="E29" s="16" t="s">
        <v>26</v>
      </c>
      <c r="F29" s="9" t="s">
        <v>27</v>
      </c>
      <c r="G29" s="10">
        <f>'[3]SEDE-SUM'!G29+'[3]ODONTO I'!G29+'[3]ODONTO II'!G29+'[3]ODONTO III'!G29+'[3]ODONTO IV'!G29+'[3]ODONTO V'!G29+'[3]OFTALMO I'!G29+'[3]OFTALMO II'!G29+'[3]OFTALMO III'!G29+'[3]OFTALMO IV'!G29+'[3]OFTALMO V'!G29+'[3]SSM I'!G29+'[3]SSM II'!G29+'[3]ESPAÇO DE LAZER'!G29</f>
        <v>7</v>
      </c>
      <c r="H29" s="43"/>
      <c r="I29" s="43"/>
      <c r="J29" s="44"/>
    </row>
    <row r="30" spans="1:10" ht="150" x14ac:dyDescent="0.25">
      <c r="A30" s="4">
        <v>2</v>
      </c>
      <c r="B30" s="1">
        <v>11</v>
      </c>
      <c r="C30" s="1" t="s">
        <v>199</v>
      </c>
      <c r="D30" s="9" t="s">
        <v>123</v>
      </c>
      <c r="E30" s="16" t="s">
        <v>124</v>
      </c>
      <c r="F30" s="9" t="s">
        <v>27</v>
      </c>
      <c r="G30" s="10">
        <f>'[3]SEDE-SUM'!G30+'[3]ODONTO I'!G30+'[3]ODONTO II'!G30+'[3]ODONTO III'!G30+'[3]ODONTO IV'!G30+'[3]ODONTO V'!G30+'[3]OFTALMO I'!G30+'[3]OFTALMO II'!G30+'[3]OFTALMO III'!G30+'[3]OFTALMO IV'!G30+'[3]OFTALMO V'!G30+'[3]SSM I'!G30+'[3]SSM II'!G30+'[3]ESPAÇO DE LAZER'!G30</f>
        <v>0</v>
      </c>
      <c r="H30" s="43"/>
      <c r="I30" s="43"/>
      <c r="J30" s="44"/>
    </row>
    <row r="31" spans="1:10" ht="45" x14ac:dyDescent="0.25">
      <c r="A31" s="4">
        <v>2</v>
      </c>
      <c r="B31" s="1">
        <v>12</v>
      </c>
      <c r="C31" s="1" t="s">
        <v>200</v>
      </c>
      <c r="D31" s="9" t="s">
        <v>82</v>
      </c>
      <c r="E31" s="16" t="s">
        <v>165</v>
      </c>
      <c r="F31" s="4" t="s">
        <v>11</v>
      </c>
      <c r="G31" s="10">
        <f>'[3]SEDE-SUM'!G31+'[3]ODONTO I'!G31+'[3]ODONTO II'!G31+'[3]ODONTO III'!G31+'[3]ODONTO IV'!G31+'[3]ODONTO V'!G31+'[3]OFTALMO I'!G31+'[3]OFTALMO II'!G31+'[3]OFTALMO III'!G31+'[3]OFTALMO IV'!G31+'[3]OFTALMO V'!G31+'[3]SSM I'!G31+'[3]SSM II'!G31+'[3]ESPAÇO DE LAZER'!G31</f>
        <v>0</v>
      </c>
      <c r="H31" s="43"/>
      <c r="I31" s="43"/>
      <c r="J31" s="44"/>
    </row>
    <row r="32" spans="1:10" ht="60" x14ac:dyDescent="0.25">
      <c r="A32" s="4">
        <v>2</v>
      </c>
      <c r="B32" s="1">
        <v>13</v>
      </c>
      <c r="C32" s="1" t="s">
        <v>201</v>
      </c>
      <c r="D32" s="9" t="s">
        <v>41</v>
      </c>
      <c r="E32" s="16" t="s">
        <v>42</v>
      </c>
      <c r="F32" s="2" t="s">
        <v>11</v>
      </c>
      <c r="G32" s="10">
        <f>'[3]SEDE-SUM'!G32+'[3]ODONTO I'!G32+'[3]ODONTO II'!G32+'[3]ODONTO III'!G32+'[3]ODONTO IV'!G32+'[3]ODONTO V'!G32+'[3]OFTALMO I'!G32+'[3]OFTALMO II'!G32+'[3]OFTALMO III'!G32+'[3]OFTALMO IV'!G32+'[3]OFTALMO V'!G32+'[3]SSM I'!G32+'[3]SSM II'!G32+'[3]ESPAÇO DE LAZER'!G32</f>
        <v>28</v>
      </c>
      <c r="H32" s="43"/>
      <c r="I32" s="43"/>
      <c r="J32" s="44"/>
    </row>
    <row r="33" spans="1:10" ht="75" x14ac:dyDescent="0.25">
      <c r="A33" s="4">
        <v>2</v>
      </c>
      <c r="B33" s="1">
        <v>14</v>
      </c>
      <c r="C33" s="1" t="s">
        <v>202</v>
      </c>
      <c r="D33" s="9" t="s">
        <v>43</v>
      </c>
      <c r="E33" s="16" t="s">
        <v>44</v>
      </c>
      <c r="F33" s="2" t="s">
        <v>14</v>
      </c>
      <c r="G33" s="10">
        <f>'[3]SEDE-SUM'!G33+'[3]ODONTO I'!G33+'[3]ODONTO II'!G33+'[3]ODONTO III'!G33+'[3]ODONTO IV'!G33+'[3]ODONTO V'!G33+'[3]OFTALMO I'!G33+'[3]OFTALMO II'!G33+'[3]OFTALMO III'!G33+'[3]OFTALMO IV'!G33+'[3]OFTALMO V'!G33+'[3]SSM I'!G33+'[3]SSM II'!G33+'[3]ESPAÇO DE LAZER'!G33</f>
        <v>14</v>
      </c>
      <c r="H33" s="43"/>
      <c r="I33" s="43"/>
      <c r="J33" s="44"/>
    </row>
    <row r="34" spans="1:10" ht="45" x14ac:dyDescent="0.25">
      <c r="A34" s="4">
        <v>2</v>
      </c>
      <c r="B34" s="1">
        <v>15</v>
      </c>
      <c r="C34" s="1" t="s">
        <v>203</v>
      </c>
      <c r="D34" s="9" t="s">
        <v>87</v>
      </c>
      <c r="E34" s="16" t="s">
        <v>145</v>
      </c>
      <c r="F34" s="2" t="s">
        <v>11</v>
      </c>
      <c r="G34" s="10">
        <f>'[3]SEDE-SUM'!G34+'[3]ODONTO I'!G34+'[3]ODONTO II'!G34+'[3]ODONTO III'!G34+'[3]ODONTO IV'!G34+'[3]ODONTO V'!G34+'[3]OFTALMO I'!G34+'[3]OFTALMO II'!G34+'[3]OFTALMO III'!G34+'[3]OFTALMO IV'!G34+'[3]OFTALMO V'!G34+'[3]SSM I'!G34+'[3]SSM II'!G34+'[3]ESPAÇO DE LAZER'!G34</f>
        <v>26</v>
      </c>
      <c r="H34" s="43"/>
      <c r="I34" s="43"/>
      <c r="J34" s="44"/>
    </row>
    <row r="35" spans="1:10" ht="45" x14ac:dyDescent="0.25">
      <c r="A35" s="4">
        <v>2</v>
      </c>
      <c r="B35" s="1">
        <v>16</v>
      </c>
      <c r="C35" s="1" t="s">
        <v>204</v>
      </c>
      <c r="D35" s="9" t="s">
        <v>45</v>
      </c>
      <c r="E35" s="16" t="s">
        <v>147</v>
      </c>
      <c r="F35" s="2" t="s">
        <v>11</v>
      </c>
      <c r="G35" s="10">
        <f>'[3]SEDE-SUM'!G35+'[3]ODONTO I'!G35+'[3]ODONTO II'!G35+'[3]ODONTO III'!G35+'[3]ODONTO IV'!G35+'[3]ODONTO V'!G35+'[3]OFTALMO I'!G35+'[3]OFTALMO II'!G35+'[3]OFTALMO III'!G35+'[3]OFTALMO IV'!G35+'[3]OFTALMO V'!G35+'[3]SSM I'!G35+'[3]SSM II'!G35+'[3]ESPAÇO DE LAZER'!G35</f>
        <v>0</v>
      </c>
      <c r="H35" s="43"/>
      <c r="I35" s="43"/>
      <c r="J35" s="44"/>
    </row>
    <row r="36" spans="1:10" ht="60" x14ac:dyDescent="0.25">
      <c r="A36" s="4">
        <v>2</v>
      </c>
      <c r="B36" s="1">
        <v>17</v>
      </c>
      <c r="C36" s="1" t="s">
        <v>205</v>
      </c>
      <c r="D36" s="9" t="s">
        <v>46</v>
      </c>
      <c r="E36" s="16" t="s">
        <v>149</v>
      </c>
      <c r="F36" s="2" t="s">
        <v>14</v>
      </c>
      <c r="G36" s="10">
        <f>'[3]SEDE-SUM'!G36+'[3]ODONTO I'!G36+'[3]ODONTO II'!G36+'[3]ODONTO III'!G36+'[3]ODONTO IV'!G36+'[3]ODONTO V'!G36+'[3]OFTALMO I'!G36+'[3]OFTALMO II'!G36+'[3]OFTALMO III'!G36+'[3]OFTALMO IV'!G36+'[3]OFTALMO V'!G36+'[3]SSM I'!G36+'[3]SSM II'!G36+'[3]ESPAÇO DE LAZER'!G36</f>
        <v>0</v>
      </c>
      <c r="H36" s="43"/>
      <c r="I36" s="43"/>
      <c r="J36" s="44"/>
    </row>
    <row r="37" spans="1:10" ht="45" x14ac:dyDescent="0.25">
      <c r="A37" s="4">
        <v>2</v>
      </c>
      <c r="B37" s="1">
        <v>18</v>
      </c>
      <c r="C37" s="1" t="s">
        <v>206</v>
      </c>
      <c r="D37" s="9" t="s">
        <v>126</v>
      </c>
      <c r="E37" s="16" t="s">
        <v>148</v>
      </c>
      <c r="F37" s="2" t="s">
        <v>14</v>
      </c>
      <c r="G37" s="10">
        <f>'[3]SEDE-SUM'!G37+'[3]ODONTO I'!G37+'[3]ODONTO II'!G37+'[3]ODONTO III'!G37+'[3]ODONTO IV'!G37+'[3]ODONTO V'!G37+'[3]OFTALMO I'!G37+'[3]OFTALMO II'!G37+'[3]OFTALMO III'!G37+'[3]OFTALMO IV'!G37+'[3]OFTALMO V'!G37+'[3]SSM I'!G37+'[3]SSM II'!G37+'[3]ESPAÇO DE LAZER'!G37</f>
        <v>0</v>
      </c>
      <c r="H37" s="43"/>
      <c r="I37" s="43"/>
      <c r="J37" s="44"/>
    </row>
    <row r="38" spans="1:10" ht="45" x14ac:dyDescent="0.25">
      <c r="A38" s="4">
        <v>2</v>
      </c>
      <c r="B38" s="1">
        <v>19</v>
      </c>
      <c r="C38" s="1" t="s">
        <v>207</v>
      </c>
      <c r="D38" s="9" t="s">
        <v>93</v>
      </c>
      <c r="E38" s="16" t="s">
        <v>53</v>
      </c>
      <c r="F38" s="2" t="s">
        <v>11</v>
      </c>
      <c r="G38" s="10">
        <f>'[3]SEDE-SUM'!G38+'[3]ODONTO I'!G38+'[3]ODONTO II'!G38+'[3]ODONTO III'!G38+'[3]ODONTO IV'!G38+'[3]ODONTO V'!G38+'[3]OFTALMO I'!G38+'[3]OFTALMO II'!G38+'[3]OFTALMO III'!G38+'[3]OFTALMO IV'!G38+'[3]OFTALMO V'!G38+'[3]SSM I'!G38+'[3]SSM II'!G38+'[3]ESPAÇO DE LAZER'!G38</f>
        <v>2</v>
      </c>
      <c r="H38" s="43"/>
      <c r="I38" s="43"/>
      <c r="J38" s="44"/>
    </row>
    <row r="39" spans="1:10" ht="45" x14ac:dyDescent="0.25">
      <c r="A39" s="4">
        <v>2</v>
      </c>
      <c r="B39" s="1">
        <v>20</v>
      </c>
      <c r="C39" s="1" t="s">
        <v>208</v>
      </c>
      <c r="D39" s="4" t="s">
        <v>131</v>
      </c>
      <c r="E39" s="3" t="s">
        <v>132</v>
      </c>
      <c r="F39" s="2" t="s">
        <v>11</v>
      </c>
      <c r="G39" s="10">
        <f>'[3]SEDE-SUM'!G39+'[3]ODONTO I'!G39+'[3]ODONTO II'!G39+'[3]ODONTO III'!G39+'[3]ODONTO IV'!G39+'[3]ODONTO V'!G39+'[3]OFTALMO I'!G39+'[3]OFTALMO II'!G39+'[3]OFTALMO III'!G39+'[3]OFTALMO IV'!G39+'[3]OFTALMO V'!G39+'[3]SSM I'!G39+'[3]SSM II'!G39+'[3]ESPAÇO DE LAZER'!G39</f>
        <v>0</v>
      </c>
      <c r="H39" s="43"/>
      <c r="I39" s="43"/>
      <c r="J39" s="44"/>
    </row>
    <row r="40" spans="1:10" ht="60" x14ac:dyDescent="0.25">
      <c r="A40" s="4">
        <v>2</v>
      </c>
      <c r="B40" s="1">
        <v>21</v>
      </c>
      <c r="C40" s="1" t="s">
        <v>209</v>
      </c>
      <c r="D40" s="9" t="s">
        <v>94</v>
      </c>
      <c r="E40" s="16" t="s">
        <v>54</v>
      </c>
      <c r="F40" s="2" t="s">
        <v>11</v>
      </c>
      <c r="G40" s="10">
        <f>'[3]SEDE-SUM'!G40+'[3]ODONTO I'!G40+'[3]ODONTO II'!G40+'[3]ODONTO III'!G40+'[3]ODONTO IV'!G40+'[3]ODONTO V'!G40+'[3]OFTALMO I'!G40+'[3]OFTALMO II'!G40+'[3]OFTALMO III'!G40+'[3]OFTALMO IV'!G40+'[3]OFTALMO V'!G40+'[3]SSM I'!G40+'[3]SSM II'!G40+'[3]ESPAÇO DE LAZER'!G40</f>
        <v>9</v>
      </c>
      <c r="H40" s="43"/>
      <c r="I40" s="43"/>
      <c r="J40" s="44"/>
    </row>
    <row r="41" spans="1:10" ht="45" x14ac:dyDescent="0.25">
      <c r="A41" s="4">
        <v>2</v>
      </c>
      <c r="B41" s="1">
        <v>22</v>
      </c>
      <c r="C41" s="1" t="s">
        <v>210</v>
      </c>
      <c r="D41" s="9" t="s">
        <v>95</v>
      </c>
      <c r="E41" s="16" t="s">
        <v>55</v>
      </c>
      <c r="F41" s="2" t="s">
        <v>11</v>
      </c>
      <c r="G41" s="10">
        <f>'[3]SEDE-SUM'!G41+'[3]ODONTO I'!G41+'[3]ODONTO II'!G41+'[3]ODONTO III'!G41+'[3]ODONTO IV'!G41+'[3]ODONTO V'!G41+'[3]OFTALMO I'!G41+'[3]OFTALMO II'!G41+'[3]OFTALMO III'!G41+'[3]OFTALMO IV'!G41+'[3]OFTALMO V'!G41+'[3]SSM I'!G41+'[3]SSM II'!G41+'[3]ESPAÇO DE LAZER'!G41</f>
        <v>0</v>
      </c>
      <c r="H41" s="43"/>
      <c r="I41" s="43"/>
      <c r="J41" s="44"/>
    </row>
    <row r="42" spans="1:10" ht="45" x14ac:dyDescent="0.25">
      <c r="A42" s="4">
        <v>2</v>
      </c>
      <c r="B42" s="1">
        <v>23</v>
      </c>
      <c r="C42" s="1" t="s">
        <v>211</v>
      </c>
      <c r="D42" s="9" t="s">
        <v>125</v>
      </c>
      <c r="E42" s="16" t="s">
        <v>150</v>
      </c>
      <c r="F42" s="2" t="s">
        <v>11</v>
      </c>
      <c r="G42" s="10">
        <f>'[3]SEDE-SUM'!G42+'[3]ODONTO I'!G42+'[3]ODONTO II'!G42+'[3]ODONTO III'!G42+'[3]ODONTO IV'!G42+'[3]ODONTO V'!G42+'[3]OFTALMO I'!G42+'[3]OFTALMO II'!G42+'[3]OFTALMO III'!G42+'[3]OFTALMO IV'!G42+'[3]OFTALMO V'!G42+'[3]SSM I'!G42+'[3]SSM II'!G42+'[3]ESPAÇO DE LAZER'!G42</f>
        <v>4</v>
      </c>
      <c r="H42" s="43"/>
      <c r="I42" s="43"/>
      <c r="J42" s="44"/>
    </row>
    <row r="43" spans="1:10" ht="30" x14ac:dyDescent="0.25">
      <c r="A43" s="4">
        <v>2</v>
      </c>
      <c r="B43" s="1">
        <v>24</v>
      </c>
      <c r="C43" s="1" t="s">
        <v>212</v>
      </c>
      <c r="D43" s="9" t="s">
        <v>65</v>
      </c>
      <c r="E43" s="16" t="s">
        <v>119</v>
      </c>
      <c r="F43" s="2" t="s">
        <v>27</v>
      </c>
      <c r="G43" s="10">
        <f>'[3]SEDE-SUM'!G43+'[3]ODONTO I'!G43+'[3]ODONTO II'!G43+'[3]ODONTO III'!G43+'[3]ODONTO IV'!G43+'[3]ODONTO V'!G43+'[3]OFTALMO I'!G43+'[3]OFTALMO II'!G43+'[3]OFTALMO III'!G43+'[3]OFTALMO IV'!G43+'[3]OFTALMO V'!G43+'[3]SSM I'!G43+'[3]SSM II'!G43+'[3]ESPAÇO DE LAZER'!G43</f>
        <v>0</v>
      </c>
      <c r="H43" s="43"/>
      <c r="I43" s="43"/>
      <c r="J43" s="44"/>
    </row>
    <row r="44" spans="1:10" ht="60" x14ac:dyDescent="0.25">
      <c r="A44" s="4">
        <v>3</v>
      </c>
      <c r="B44" s="1">
        <v>1</v>
      </c>
      <c r="C44" s="1" t="s">
        <v>213</v>
      </c>
      <c r="D44" s="9" t="s">
        <v>112</v>
      </c>
      <c r="E44" s="16" t="s">
        <v>120</v>
      </c>
      <c r="F44" s="2" t="s">
        <v>14</v>
      </c>
      <c r="G44" s="10">
        <f>'[3]SEDE-SUM'!G44+'[3]ODONTO I'!G44+'[3]ODONTO II'!G44+'[3]ODONTO III'!G44+'[3]ODONTO IV'!G44+'[3]ODONTO V'!G44+'[3]OFTALMO I'!G44+'[3]OFTALMO II'!G44+'[3]OFTALMO III'!G44+'[3]OFTALMO IV'!G44+'[3]OFTALMO V'!G44+'[3]SSM I'!G44+'[3]SSM II'!G44+'[3]ESPAÇO DE LAZER'!G44</f>
        <v>4</v>
      </c>
      <c r="H44" s="43"/>
      <c r="I44" s="43"/>
      <c r="J44" s="44"/>
    </row>
    <row r="45" spans="1:10" ht="105" x14ac:dyDescent="0.25">
      <c r="A45" s="4">
        <v>3</v>
      </c>
      <c r="B45" s="1">
        <v>2</v>
      </c>
      <c r="C45" s="1" t="s">
        <v>214</v>
      </c>
      <c r="D45" s="9" t="s">
        <v>35</v>
      </c>
      <c r="E45" s="16" t="s">
        <v>36</v>
      </c>
      <c r="F45" s="2" t="s">
        <v>14</v>
      </c>
      <c r="G45" s="10">
        <f>'[3]SEDE-SUM'!G45+'[3]ODONTO I'!G45+'[3]ODONTO II'!G45+'[3]ODONTO III'!G45+'[3]ODONTO IV'!G45+'[3]ODONTO V'!G45+'[3]OFTALMO I'!G45+'[3]OFTALMO II'!G45+'[3]OFTALMO III'!G45+'[3]OFTALMO IV'!G45+'[3]OFTALMO V'!G45+'[3]SSM I'!G45+'[3]SSM II'!G45+'[3]ESPAÇO DE LAZER'!G45</f>
        <v>4</v>
      </c>
      <c r="H45" s="43"/>
      <c r="I45" s="43"/>
      <c r="J45" s="44"/>
    </row>
    <row r="46" spans="1:10" ht="105" x14ac:dyDescent="0.25">
      <c r="A46" s="4">
        <v>3</v>
      </c>
      <c r="B46" s="1">
        <v>3</v>
      </c>
      <c r="C46" s="1" t="s">
        <v>215</v>
      </c>
      <c r="D46" s="4" t="s">
        <v>109</v>
      </c>
      <c r="E46" s="17" t="s">
        <v>151</v>
      </c>
      <c r="F46" s="2" t="s">
        <v>14</v>
      </c>
      <c r="G46" s="10">
        <f>'[3]SEDE-SUM'!G46+'[3]ODONTO I'!G46+'[3]ODONTO II'!G46+'[3]ODONTO III'!G46+'[3]ODONTO IV'!G46+'[3]ODONTO V'!G46+'[3]OFTALMO I'!G46+'[3]OFTALMO II'!G46+'[3]OFTALMO III'!G46+'[3]OFTALMO IV'!G46+'[3]OFTALMO V'!G46+'[3]SSM I'!G46+'[3]SSM II'!G46+'[3]ESPAÇO DE LAZER'!G46</f>
        <v>4</v>
      </c>
      <c r="H46" s="43"/>
      <c r="I46" s="43"/>
      <c r="J46" s="44"/>
    </row>
    <row r="47" spans="1:10" ht="45" x14ac:dyDescent="0.25">
      <c r="A47" s="4">
        <v>4</v>
      </c>
      <c r="B47" s="1">
        <v>1</v>
      </c>
      <c r="C47" s="1" t="s">
        <v>216</v>
      </c>
      <c r="D47" s="9" t="s">
        <v>37</v>
      </c>
      <c r="E47" s="16" t="s">
        <v>38</v>
      </c>
      <c r="F47" s="2" t="s">
        <v>11</v>
      </c>
      <c r="G47" s="10">
        <f>'[3]SEDE-SUM'!G47+'[3]ODONTO I'!G47+'[3]ODONTO II'!G47+'[3]ODONTO III'!G47+'[3]ODONTO IV'!G47+'[3]ODONTO V'!G47+'[3]OFTALMO I'!G47+'[3]OFTALMO II'!G47+'[3]OFTALMO III'!G47+'[3]OFTALMO IV'!G47+'[3]OFTALMO V'!G47+'[3]SSM I'!G47+'[3]SSM II'!G47+'[3]ESPAÇO DE LAZER'!G47</f>
        <v>0</v>
      </c>
      <c r="H47" s="43"/>
      <c r="I47" s="43"/>
      <c r="J47" s="44"/>
    </row>
    <row r="48" spans="1:10" ht="45" x14ac:dyDescent="0.25">
      <c r="A48" s="4">
        <v>4</v>
      </c>
      <c r="B48" s="1">
        <v>2</v>
      </c>
      <c r="C48" s="1" t="s">
        <v>217</v>
      </c>
      <c r="D48" s="9" t="s">
        <v>39</v>
      </c>
      <c r="E48" s="16" t="s">
        <v>40</v>
      </c>
      <c r="F48" s="2" t="s">
        <v>14</v>
      </c>
      <c r="G48" s="10">
        <f>'[3]SEDE-SUM'!G48+'[3]ODONTO I'!G48+'[3]ODONTO II'!G48+'[3]ODONTO III'!G48+'[3]ODONTO IV'!G48+'[3]ODONTO V'!G48+'[3]OFTALMO I'!G48+'[3]OFTALMO II'!G48+'[3]OFTALMO III'!G48+'[3]OFTALMO IV'!G48+'[3]OFTALMO V'!G48+'[3]SSM I'!G48+'[3]SSM II'!G48+'[3]ESPAÇO DE LAZER'!G48</f>
        <v>3</v>
      </c>
      <c r="H48" s="43"/>
      <c r="I48" s="43"/>
      <c r="J48" s="44"/>
    </row>
    <row r="49" spans="1:10" ht="30" x14ac:dyDescent="0.25">
      <c r="A49" s="4">
        <v>4</v>
      </c>
      <c r="B49" s="1">
        <v>3</v>
      </c>
      <c r="C49" s="1" t="s">
        <v>218</v>
      </c>
      <c r="D49" s="9" t="s">
        <v>63</v>
      </c>
      <c r="E49" s="16" t="s">
        <v>64</v>
      </c>
      <c r="F49" s="2" t="s">
        <v>14</v>
      </c>
      <c r="G49" s="10">
        <f>'[3]SEDE-SUM'!G49+'[3]ODONTO I'!G49+'[3]ODONTO II'!G49+'[3]ODONTO III'!G49+'[3]ODONTO IV'!G49+'[3]ODONTO V'!G49+'[3]OFTALMO I'!G49+'[3]OFTALMO II'!G49+'[3]OFTALMO III'!G49+'[3]OFTALMO IV'!G49+'[3]OFTALMO V'!G49+'[3]SSM I'!G49+'[3]SSM II'!G49+'[3]ESPAÇO DE LAZER'!G49</f>
        <v>0</v>
      </c>
      <c r="H49" s="43"/>
      <c r="I49" s="43"/>
      <c r="J49" s="44"/>
    </row>
    <row r="50" spans="1:10" ht="165" x14ac:dyDescent="0.25">
      <c r="A50" s="4">
        <v>5</v>
      </c>
      <c r="B50" s="1">
        <v>1</v>
      </c>
      <c r="C50" s="1" t="s">
        <v>219</v>
      </c>
      <c r="D50" s="9" t="s">
        <v>108</v>
      </c>
      <c r="E50" s="16" t="s">
        <v>152</v>
      </c>
      <c r="F50" s="2" t="s">
        <v>8</v>
      </c>
      <c r="G50" s="10">
        <f>'[3]SEDE-SUM'!G50+'[3]ODONTO I'!G50+'[3]ODONTO II'!G50+'[3]ODONTO III'!G50+'[3]ODONTO IV'!G50+'[3]ODONTO V'!G50+'[3]OFTALMO I'!G50+'[3]OFTALMO II'!G50+'[3]OFTALMO III'!G50+'[3]OFTALMO IV'!G50+'[3]OFTALMO V'!G50+'[3]SSM I'!G50+'[3]SSM II'!G50+'[3]ESPAÇO DE LAZER'!G50</f>
        <v>30</v>
      </c>
      <c r="H50" s="43"/>
      <c r="I50" s="43"/>
      <c r="J50" s="44"/>
    </row>
    <row r="51" spans="1:10" ht="195" x14ac:dyDescent="0.25">
      <c r="A51" s="4">
        <v>5</v>
      </c>
      <c r="B51" s="1">
        <v>2</v>
      </c>
      <c r="C51" s="1" t="s">
        <v>220</v>
      </c>
      <c r="D51" s="9" t="s">
        <v>90</v>
      </c>
      <c r="E51" s="16" t="s">
        <v>153</v>
      </c>
      <c r="F51" s="2" t="s">
        <v>29</v>
      </c>
      <c r="G51" s="10">
        <f>'[3]SEDE-SUM'!G51+'[3]ODONTO I'!G51+'[3]ODONTO II'!G51+'[3]ODONTO III'!G51+'[3]ODONTO IV'!G51+'[3]ODONTO V'!G51+'[3]OFTALMO I'!G51+'[3]OFTALMO II'!G51+'[3]OFTALMO III'!G51+'[3]OFTALMO IV'!G51+'[3]OFTALMO V'!G51+'[3]SSM I'!G51+'[3]SSM II'!G51+'[3]ESPAÇO DE LAZER'!G51</f>
        <v>34</v>
      </c>
      <c r="H51" s="43"/>
      <c r="I51" s="43"/>
      <c r="J51" s="44"/>
    </row>
    <row r="52" spans="1:10" ht="165" x14ac:dyDescent="0.25">
      <c r="A52" s="4">
        <v>5</v>
      </c>
      <c r="B52" s="1">
        <v>3</v>
      </c>
      <c r="C52" s="1" t="s">
        <v>221</v>
      </c>
      <c r="D52" s="9" t="s">
        <v>91</v>
      </c>
      <c r="E52" s="16" t="s">
        <v>154</v>
      </c>
      <c r="F52" s="2" t="s">
        <v>8</v>
      </c>
      <c r="G52" s="10">
        <f>'[3]SEDE-SUM'!G52+'[3]ODONTO I'!G52+'[3]ODONTO II'!G52+'[3]ODONTO III'!G52+'[3]ODONTO IV'!G52+'[3]ODONTO V'!G52+'[3]OFTALMO I'!G52+'[3]OFTALMO II'!G52+'[3]OFTALMO III'!G52+'[3]OFTALMO IV'!G52+'[3]OFTALMO V'!G52+'[3]SSM I'!G52+'[3]SSM II'!G52+'[3]ESPAÇO DE LAZER'!G52</f>
        <v>0</v>
      </c>
      <c r="H52" s="43"/>
      <c r="I52" s="43"/>
      <c r="J52" s="44"/>
    </row>
    <row r="53" spans="1:10" ht="30" x14ac:dyDescent="0.25">
      <c r="A53" s="4">
        <v>6</v>
      </c>
      <c r="B53" s="1">
        <v>1</v>
      </c>
      <c r="C53" s="1" t="s">
        <v>222</v>
      </c>
      <c r="D53" s="9" t="s">
        <v>89</v>
      </c>
      <c r="E53" s="16" t="s">
        <v>47</v>
      </c>
      <c r="F53" s="2" t="s">
        <v>14</v>
      </c>
      <c r="G53" s="10">
        <f>'[3]SEDE-SUM'!G53+'[3]ODONTO I'!G53+'[3]ODONTO II'!G53+'[3]ODONTO III'!G53+'[3]ODONTO IV'!G53+'[3]ODONTO V'!G53+'[3]OFTALMO I'!G53+'[3]OFTALMO II'!G53+'[3]OFTALMO III'!G53+'[3]OFTALMO IV'!G53+'[3]OFTALMO V'!G53+'[3]SSM I'!G53+'[3]SSM II'!G53+'[3]ESPAÇO DE LAZER'!G53</f>
        <v>130</v>
      </c>
      <c r="H53" s="43"/>
      <c r="I53" s="43"/>
      <c r="J53" s="44"/>
    </row>
    <row r="54" spans="1:10" ht="45" x14ac:dyDescent="0.25">
      <c r="A54" s="4">
        <v>6</v>
      </c>
      <c r="B54" s="1">
        <v>2</v>
      </c>
      <c r="C54" s="1" t="s">
        <v>223</v>
      </c>
      <c r="D54" s="9" t="s">
        <v>88</v>
      </c>
      <c r="E54" s="16" t="s">
        <v>48</v>
      </c>
      <c r="F54" s="2" t="s">
        <v>27</v>
      </c>
      <c r="G54" s="10">
        <f>'[3]SEDE-SUM'!G54+'[3]ODONTO I'!G54+'[3]ODONTO II'!G54+'[3]ODONTO III'!G54+'[3]ODONTO IV'!G54+'[3]ODONTO V'!G54+'[3]OFTALMO I'!G54+'[3]OFTALMO II'!G54+'[3]OFTALMO III'!G54+'[3]OFTALMO IV'!G54+'[3]OFTALMO V'!G54+'[3]SSM I'!G54+'[3]SSM II'!G54+'[3]ESPAÇO DE LAZER'!G54</f>
        <v>56</v>
      </c>
      <c r="H54" s="43"/>
      <c r="I54" s="43"/>
      <c r="J54" s="44"/>
    </row>
    <row r="55" spans="1:10" ht="75" x14ac:dyDescent="0.25">
      <c r="A55" s="4">
        <v>6</v>
      </c>
      <c r="B55" s="1">
        <v>3</v>
      </c>
      <c r="C55" s="1" t="s">
        <v>224</v>
      </c>
      <c r="D55" s="9" t="s">
        <v>96</v>
      </c>
      <c r="E55" s="16" t="s">
        <v>155</v>
      </c>
      <c r="F55" s="2" t="s">
        <v>27</v>
      </c>
      <c r="G55" s="10">
        <f>'[3]SEDE-SUM'!G55+'[3]ODONTO I'!G55+'[3]ODONTO II'!G55+'[3]ODONTO III'!G55+'[3]ODONTO IV'!G55+'[3]ODONTO V'!G55+'[3]OFTALMO I'!G55+'[3]OFTALMO II'!G55+'[3]OFTALMO III'!G55+'[3]OFTALMO IV'!G55+'[3]OFTALMO V'!G55+'[3]SSM I'!G55+'[3]SSM II'!G55+'[3]ESPAÇO DE LAZER'!G55</f>
        <v>262</v>
      </c>
      <c r="H55" s="43"/>
      <c r="I55" s="43"/>
      <c r="J55" s="44"/>
    </row>
    <row r="56" spans="1:10" ht="45" x14ac:dyDescent="0.25">
      <c r="A56" s="4">
        <v>6</v>
      </c>
      <c r="B56" s="1">
        <v>4</v>
      </c>
      <c r="C56" s="1" t="s">
        <v>225</v>
      </c>
      <c r="D56" s="9" t="s">
        <v>56</v>
      </c>
      <c r="E56" s="16" t="s">
        <v>121</v>
      </c>
      <c r="F56" s="2" t="s">
        <v>27</v>
      </c>
      <c r="G56" s="10">
        <f>'[3]SEDE-SUM'!G56+'[3]ODONTO I'!G56+'[3]ODONTO II'!G56+'[3]ODONTO III'!G56+'[3]ODONTO IV'!G56+'[3]ODONTO V'!G56+'[3]OFTALMO I'!G56+'[3]OFTALMO II'!G56+'[3]OFTALMO III'!G56+'[3]OFTALMO IV'!G56+'[3]OFTALMO V'!G56+'[3]SSM I'!G56+'[3]SSM II'!G56+'[3]ESPAÇO DE LAZER'!G56</f>
        <v>5</v>
      </c>
      <c r="H56" s="43"/>
      <c r="I56" s="43"/>
      <c r="J56" s="44"/>
    </row>
    <row r="57" spans="1:10" ht="45" x14ac:dyDescent="0.25">
      <c r="A57" s="4">
        <v>6</v>
      </c>
      <c r="B57" s="1">
        <v>5</v>
      </c>
      <c r="C57" s="1" t="s">
        <v>226</v>
      </c>
      <c r="D57" s="9" t="s">
        <v>97</v>
      </c>
      <c r="E57" s="16" t="s">
        <v>57</v>
      </c>
      <c r="F57" s="2" t="s">
        <v>58</v>
      </c>
      <c r="G57" s="10">
        <f>'[3]SEDE-SUM'!G57+'[3]ODONTO I'!G57+'[3]ODONTO II'!G57+'[3]ODONTO III'!G57+'[3]ODONTO IV'!G57+'[3]ODONTO V'!G57+'[3]OFTALMO I'!G57+'[3]OFTALMO II'!G57+'[3]OFTALMO III'!G57+'[3]OFTALMO IV'!G57+'[3]OFTALMO V'!G57+'[3]SSM I'!G57+'[3]SSM II'!G57+'[3]ESPAÇO DE LAZER'!G57</f>
        <v>0</v>
      </c>
      <c r="H57" s="43"/>
      <c r="I57" s="43"/>
      <c r="J57" s="44"/>
    </row>
    <row r="58" spans="1:10" ht="135" x14ac:dyDescent="0.25">
      <c r="A58" s="4">
        <v>7</v>
      </c>
      <c r="B58" s="1">
        <v>1</v>
      </c>
      <c r="C58" s="1" t="s">
        <v>227</v>
      </c>
      <c r="D58" s="9" t="s">
        <v>99</v>
      </c>
      <c r="E58" s="16" t="s">
        <v>157</v>
      </c>
      <c r="F58" s="2" t="s">
        <v>14</v>
      </c>
      <c r="G58" s="10">
        <f>'[3]SEDE-SUM'!G58+'[3]ODONTO I'!G58+'[3]ODONTO II'!G58+'[3]ODONTO III'!G58+'[3]ODONTO IV'!G58+'[3]ODONTO V'!G58+'[3]OFTALMO I'!G58+'[3]OFTALMO II'!G58+'[3]OFTALMO III'!G58+'[3]OFTALMO IV'!G58+'[3]OFTALMO V'!G58+'[3]SSM I'!G58+'[3]SSM II'!G58+'[3]ESPAÇO DE LAZER'!G58</f>
        <v>2</v>
      </c>
      <c r="H58" s="43"/>
      <c r="I58" s="43"/>
      <c r="J58" s="44"/>
    </row>
    <row r="59" spans="1:10" ht="30" x14ac:dyDescent="0.25">
      <c r="A59" s="4">
        <v>7</v>
      </c>
      <c r="B59" s="1">
        <v>2</v>
      </c>
      <c r="C59" s="1" t="s">
        <v>228</v>
      </c>
      <c r="D59" s="9" t="s">
        <v>67</v>
      </c>
      <c r="E59" s="16" t="s">
        <v>158</v>
      </c>
      <c r="F59" s="2" t="s">
        <v>11</v>
      </c>
      <c r="G59" s="10">
        <f>'[3]SEDE-SUM'!G59+'[3]ODONTO I'!G59+'[3]ODONTO II'!G59+'[3]ODONTO III'!G59+'[3]ODONTO IV'!G59+'[3]ODONTO V'!G59+'[3]OFTALMO I'!G59+'[3]OFTALMO II'!G59+'[3]OFTALMO III'!G59+'[3]OFTALMO IV'!G59+'[3]OFTALMO V'!G59+'[3]SSM I'!G59+'[3]SSM II'!G59+'[3]ESPAÇO DE LAZER'!G59</f>
        <v>3</v>
      </c>
      <c r="H59" s="43"/>
      <c r="I59" s="43"/>
      <c r="J59" s="44"/>
    </row>
    <row r="60" spans="1:10" ht="60" x14ac:dyDescent="0.25">
      <c r="A60" s="4">
        <v>7</v>
      </c>
      <c r="B60" s="1">
        <v>3</v>
      </c>
      <c r="C60" s="1" t="s">
        <v>229</v>
      </c>
      <c r="D60" s="9" t="s">
        <v>100</v>
      </c>
      <c r="E60" s="16" t="s">
        <v>159</v>
      </c>
      <c r="F60" s="2" t="s">
        <v>14</v>
      </c>
      <c r="G60" s="10">
        <f>'[3]SEDE-SUM'!G60+'[3]ODONTO I'!G60+'[3]ODONTO II'!G60+'[3]ODONTO III'!G60+'[3]ODONTO IV'!G60+'[3]ODONTO V'!G60+'[3]OFTALMO I'!G60+'[3]OFTALMO II'!G60+'[3]OFTALMO III'!G60+'[3]OFTALMO IV'!G60+'[3]OFTALMO V'!G60+'[3]SSM I'!G60+'[3]SSM II'!G60+'[3]ESPAÇO DE LAZER'!G60</f>
        <v>9</v>
      </c>
      <c r="H60" s="43"/>
      <c r="I60" s="43"/>
      <c r="J60" s="44"/>
    </row>
    <row r="61" spans="1:10" ht="60" x14ac:dyDescent="0.25">
      <c r="A61" s="4">
        <v>7</v>
      </c>
      <c r="B61" s="1">
        <v>4</v>
      </c>
      <c r="C61" s="1" t="s">
        <v>230</v>
      </c>
      <c r="D61" s="9" t="s">
        <v>127</v>
      </c>
      <c r="E61" s="16" t="s">
        <v>156</v>
      </c>
      <c r="F61" s="2" t="s">
        <v>11</v>
      </c>
      <c r="G61" s="10">
        <f>'[3]SEDE-SUM'!G61+'[3]ODONTO I'!G61+'[3]ODONTO II'!G61+'[3]ODONTO III'!G61+'[3]ODONTO IV'!G61+'[3]ODONTO V'!G61+'[3]OFTALMO I'!G61+'[3]OFTALMO II'!G61+'[3]OFTALMO III'!G61+'[3]OFTALMO IV'!G61+'[3]OFTALMO V'!G61+'[3]SSM I'!G61+'[3]SSM II'!G61+'[3]ESPAÇO DE LAZER'!G61</f>
        <v>7</v>
      </c>
      <c r="H61" s="43"/>
      <c r="I61" s="43"/>
      <c r="J61" s="44"/>
    </row>
    <row r="62" spans="1:10" ht="45" x14ac:dyDescent="0.25">
      <c r="A62" s="4">
        <v>7</v>
      </c>
      <c r="B62" s="1">
        <v>5</v>
      </c>
      <c r="C62" s="1" t="s">
        <v>231</v>
      </c>
      <c r="D62" s="9" t="s">
        <v>104</v>
      </c>
      <c r="E62" s="16" t="s">
        <v>72</v>
      </c>
      <c r="F62" s="2" t="s">
        <v>14</v>
      </c>
      <c r="G62" s="10">
        <f>'[3]SEDE-SUM'!G62+'[3]ODONTO I'!G62+'[3]ODONTO II'!G62+'[3]ODONTO III'!G62+'[3]ODONTO IV'!G62+'[3]ODONTO V'!G62+'[3]OFTALMO I'!G62+'[3]OFTALMO II'!G62+'[3]OFTALMO III'!G62+'[3]OFTALMO IV'!G62+'[3]OFTALMO V'!G62+'[3]SSM I'!G62+'[3]SSM II'!G62+'[3]ESPAÇO DE LAZER'!G62</f>
        <v>0</v>
      </c>
      <c r="H62" s="43"/>
      <c r="I62" s="43"/>
      <c r="J62" s="44"/>
    </row>
    <row r="63" spans="1:10" ht="60" x14ac:dyDescent="0.25">
      <c r="A63" s="4">
        <v>7</v>
      </c>
      <c r="B63" s="1">
        <v>6</v>
      </c>
      <c r="C63" s="1" t="s">
        <v>232</v>
      </c>
      <c r="D63" s="9" t="s">
        <v>73</v>
      </c>
      <c r="E63" s="16" t="s">
        <v>74</v>
      </c>
      <c r="F63" s="2" t="s">
        <v>14</v>
      </c>
      <c r="G63" s="10">
        <f>'[3]SEDE-SUM'!G63+'[3]ODONTO I'!G63+'[3]ODONTO II'!G63+'[3]ODONTO III'!G63+'[3]ODONTO IV'!G63+'[3]ODONTO V'!G63+'[3]OFTALMO I'!G63+'[3]OFTALMO II'!G63+'[3]OFTALMO III'!G63+'[3]OFTALMO IV'!G63+'[3]OFTALMO V'!G63+'[3]SSM I'!G63+'[3]SSM II'!G63+'[3]ESPAÇO DE LAZER'!G63</f>
        <v>9</v>
      </c>
      <c r="H63" s="43"/>
      <c r="I63" s="43"/>
      <c r="J63" s="44"/>
    </row>
    <row r="64" spans="1:10" ht="45" x14ac:dyDescent="0.25">
      <c r="A64" s="4">
        <v>7</v>
      </c>
      <c r="B64" s="1">
        <v>7</v>
      </c>
      <c r="C64" s="1" t="s">
        <v>233</v>
      </c>
      <c r="D64" s="9" t="s">
        <v>105</v>
      </c>
      <c r="E64" s="16" t="s">
        <v>75</v>
      </c>
      <c r="F64" s="2" t="s">
        <v>11</v>
      </c>
      <c r="G64" s="10">
        <f>'[3]SEDE-SUM'!G64+'[3]ODONTO I'!G64+'[3]ODONTO II'!G64+'[3]ODONTO III'!G64+'[3]ODONTO IV'!G64+'[3]ODONTO V'!G64+'[3]OFTALMO I'!G64+'[3]OFTALMO II'!G64+'[3]OFTALMO III'!G64+'[3]OFTALMO IV'!G64+'[3]OFTALMO V'!G64+'[3]SSM I'!G64+'[3]SSM II'!G64+'[3]ESPAÇO DE LAZER'!G64</f>
        <v>0</v>
      </c>
      <c r="H64" s="43"/>
      <c r="I64" s="43"/>
      <c r="J64" s="44"/>
    </row>
    <row r="65" spans="1:10" ht="45" x14ac:dyDescent="0.25">
      <c r="A65" s="4">
        <v>7</v>
      </c>
      <c r="B65" s="1">
        <v>8</v>
      </c>
      <c r="C65" s="1" t="s">
        <v>234</v>
      </c>
      <c r="D65" s="9" t="s">
        <v>106</v>
      </c>
      <c r="E65" s="16" t="s">
        <v>76</v>
      </c>
      <c r="F65" s="2" t="s">
        <v>11</v>
      </c>
      <c r="G65" s="10">
        <f>'[3]SEDE-SUM'!G65+'[3]ODONTO I'!G65+'[3]ODONTO II'!G65+'[3]ODONTO III'!G65+'[3]ODONTO IV'!G65+'[3]ODONTO V'!G65+'[3]OFTALMO I'!G65+'[3]OFTALMO II'!G65+'[3]OFTALMO III'!G65+'[3]OFTALMO IV'!G65+'[3]OFTALMO V'!G65+'[3]SSM I'!G65+'[3]SSM II'!G65+'[3]ESPAÇO DE LAZER'!G65</f>
        <v>11</v>
      </c>
      <c r="H65" s="43"/>
      <c r="I65" s="43"/>
      <c r="J65" s="44"/>
    </row>
    <row r="66" spans="1:10" ht="90" x14ac:dyDescent="0.25">
      <c r="A66" s="4">
        <v>8</v>
      </c>
      <c r="B66" s="1">
        <v>1</v>
      </c>
      <c r="C66" s="1" t="s">
        <v>235</v>
      </c>
      <c r="D66" s="9" t="s">
        <v>136</v>
      </c>
      <c r="E66" s="16" t="s">
        <v>139</v>
      </c>
      <c r="F66" s="2" t="s">
        <v>140</v>
      </c>
      <c r="G66" s="10">
        <f>'[3]SEDE-SUM'!G66+'[3]ODONTO I'!G66+'[3]ODONTO II'!G66+'[3]ODONTO III'!G66+'[3]ODONTO IV'!G66+'[3]ODONTO V'!G66+'[3]OFTALMO I'!G66+'[3]OFTALMO II'!G66+'[3]OFTALMO III'!G66+'[3]OFTALMO IV'!G66+'[3]OFTALMO V'!G66+'[3]SSM I'!G66+'[3]SSM II'!G66+'[3]ESPAÇO DE LAZER'!G66</f>
        <v>0</v>
      </c>
      <c r="H66" s="43"/>
      <c r="I66" s="43"/>
      <c r="J66" s="46" t="s">
        <v>141</v>
      </c>
    </row>
    <row r="67" spans="1:10" ht="65.25" customHeight="1" x14ac:dyDescent="0.25">
      <c r="A67" s="4">
        <v>8</v>
      </c>
      <c r="B67" s="1">
        <v>2</v>
      </c>
      <c r="C67" s="1" t="s">
        <v>236</v>
      </c>
      <c r="D67" s="9" t="s">
        <v>137</v>
      </c>
      <c r="E67" s="16" t="s">
        <v>164</v>
      </c>
      <c r="F67" s="2" t="s">
        <v>140</v>
      </c>
      <c r="G67" s="10">
        <f>'[3]SEDE-SUM'!G67+'[3]ODONTO I'!G67+'[3]ODONTO II'!G67+'[3]ODONTO III'!G67+'[3]ODONTO IV'!G67+'[3]ODONTO V'!G67+'[3]OFTALMO I'!G67+'[3]OFTALMO II'!G67+'[3]OFTALMO III'!G67+'[3]OFTALMO IV'!G67+'[3]OFTALMO V'!G67+'[3]SSM I'!G67+'[3]SSM II'!G67+'[3]ESPAÇO DE LAZER'!G67</f>
        <v>5</v>
      </c>
      <c r="H67" s="43"/>
      <c r="I67" s="43"/>
      <c r="J67" s="46" t="s">
        <v>141</v>
      </c>
    </row>
    <row r="68" spans="1:10" ht="60" x14ac:dyDescent="0.25">
      <c r="A68" s="4">
        <v>8</v>
      </c>
      <c r="B68" s="1">
        <v>3</v>
      </c>
      <c r="C68" s="1" t="s">
        <v>237</v>
      </c>
      <c r="D68" s="9" t="s">
        <v>138</v>
      </c>
      <c r="E68" s="16" t="s">
        <v>163</v>
      </c>
      <c r="F68" s="2" t="s">
        <v>140</v>
      </c>
      <c r="G68" s="10">
        <f>'[3]SEDE-SUM'!G68+'[3]ODONTO I'!G68+'[3]ODONTO II'!G68+'[3]ODONTO III'!G68+'[3]ODONTO IV'!G68+'[3]ODONTO V'!G68+'[3]OFTALMO I'!G68+'[3]OFTALMO II'!G68+'[3]OFTALMO III'!G68+'[3]OFTALMO IV'!G68+'[3]OFTALMO V'!G68+'[3]SSM I'!G68+'[3]SSM II'!G68+'[3]ESPAÇO DE LAZER'!G68</f>
        <v>0</v>
      </c>
      <c r="H68" s="43"/>
      <c r="I68" s="43"/>
      <c r="J68" s="46" t="s">
        <v>141</v>
      </c>
    </row>
    <row r="69" spans="1:10" ht="105" x14ac:dyDescent="0.25">
      <c r="A69" s="4">
        <v>9</v>
      </c>
      <c r="B69" s="1">
        <v>1</v>
      </c>
      <c r="C69" s="1" t="s">
        <v>238</v>
      </c>
      <c r="D69" s="9" t="s">
        <v>128</v>
      </c>
      <c r="E69" s="16" t="s">
        <v>160</v>
      </c>
      <c r="F69" s="2" t="s">
        <v>11</v>
      </c>
      <c r="G69" s="10">
        <f>'[3]SEDE-SUM'!G69+'[3]ODONTO I'!G69+'[3]ODONTO II'!G69+'[3]ODONTO III'!G69+'[3]ODONTO IV'!G69+'[3]ODONTO V'!G69+'[3]OFTALMO I'!G69+'[3]OFTALMO II'!G69+'[3]OFTALMO III'!G69+'[3]OFTALMO IV'!G69+'[3]OFTALMO V'!G69+'[3]SSM I'!G69+'[3]SSM II'!G69+'[3]ESPAÇO DE LAZER'!G69</f>
        <v>0</v>
      </c>
      <c r="H69" s="43"/>
      <c r="I69" s="43"/>
      <c r="J69" s="47" t="s">
        <v>274</v>
      </c>
    </row>
    <row r="70" spans="1:10" ht="90" x14ac:dyDescent="0.25">
      <c r="A70" s="4">
        <v>9</v>
      </c>
      <c r="B70" s="1">
        <v>2</v>
      </c>
      <c r="C70" s="1" t="s">
        <v>240</v>
      </c>
      <c r="D70" s="9" t="s">
        <v>130</v>
      </c>
      <c r="E70" s="16" t="s">
        <v>161</v>
      </c>
      <c r="F70" s="2" t="s">
        <v>11</v>
      </c>
      <c r="G70" s="10">
        <f>'[3]SEDE-SUM'!G70+'[3]ODONTO I'!G70+'[3]ODONTO II'!G70+'[3]ODONTO III'!G70+'[3]ODONTO IV'!G70+'[3]ODONTO V'!G70+'[3]OFTALMO I'!G70+'[3]OFTALMO II'!G70+'[3]OFTALMO III'!G70+'[3]OFTALMO IV'!G70+'[3]OFTALMO V'!G70+'[3]SSM I'!G70+'[3]SSM II'!G70+'[3]ESPAÇO DE LAZER'!G70</f>
        <v>0</v>
      </c>
      <c r="H70" s="43"/>
      <c r="I70" s="43"/>
      <c r="J70" s="47" t="s">
        <v>274</v>
      </c>
    </row>
    <row r="71" spans="1:10" ht="75" x14ac:dyDescent="0.25">
      <c r="A71" s="4">
        <v>9</v>
      </c>
      <c r="B71" s="1">
        <v>3</v>
      </c>
      <c r="C71" s="1" t="s">
        <v>239</v>
      </c>
      <c r="D71" s="9" t="s">
        <v>129</v>
      </c>
      <c r="E71" s="16" t="s">
        <v>162</v>
      </c>
      <c r="F71" s="2" t="s">
        <v>11</v>
      </c>
      <c r="G71" s="10"/>
      <c r="H71" s="43"/>
      <c r="I71" s="43"/>
      <c r="J71" s="47" t="s">
        <v>274</v>
      </c>
    </row>
    <row r="72" spans="1:10" ht="72" customHeight="1" x14ac:dyDescent="0.25">
      <c r="A72" s="19" t="s">
        <v>110</v>
      </c>
      <c r="B72" s="20" t="s">
        <v>110</v>
      </c>
      <c r="C72" s="20"/>
      <c r="D72" s="48" t="s">
        <v>275</v>
      </c>
      <c r="E72" s="49" t="s">
        <v>275</v>
      </c>
      <c r="F72" s="48" t="s">
        <v>275</v>
      </c>
      <c r="G72" s="10"/>
      <c r="H72" s="43"/>
      <c r="I72" s="43"/>
      <c r="J72" s="44"/>
    </row>
    <row r="73" spans="1:10" ht="72" customHeight="1" x14ac:dyDescent="0.25">
      <c r="A73" s="19" t="s">
        <v>110</v>
      </c>
      <c r="B73" s="20" t="s">
        <v>110</v>
      </c>
      <c r="C73" s="20"/>
      <c r="D73" s="48" t="s">
        <v>275</v>
      </c>
      <c r="E73" s="49" t="s">
        <v>275</v>
      </c>
      <c r="F73" s="48" t="s">
        <v>275</v>
      </c>
      <c r="G73" s="10"/>
      <c r="H73" s="43"/>
      <c r="I73" s="43"/>
      <c r="J73" s="44"/>
    </row>
    <row r="74" spans="1:10" ht="72" customHeight="1" x14ac:dyDescent="0.25">
      <c r="A74" s="19" t="s">
        <v>110</v>
      </c>
      <c r="B74" s="20" t="s">
        <v>110</v>
      </c>
      <c r="C74" s="20"/>
      <c r="D74" s="48" t="s">
        <v>275</v>
      </c>
      <c r="E74" s="49" t="s">
        <v>275</v>
      </c>
      <c r="F74" s="48" t="s">
        <v>275</v>
      </c>
      <c r="G74" s="10"/>
      <c r="H74" s="43"/>
      <c r="I74" s="43"/>
      <c r="J74" s="44"/>
    </row>
    <row r="75" spans="1:10" ht="3.75" customHeight="1" x14ac:dyDescent="0.25">
      <c r="A75" s="45"/>
      <c r="B75" s="45"/>
      <c r="C75" s="45"/>
      <c r="D75" s="45"/>
      <c r="E75" s="45"/>
      <c r="F75" s="45"/>
      <c r="G75" s="45"/>
      <c r="H75" s="45"/>
      <c r="I75" s="45"/>
    </row>
    <row r="76" spans="1:10" s="52" customFormat="1" ht="18.75" customHeight="1" x14ac:dyDescent="0.25">
      <c r="A76" s="241" t="s">
        <v>144</v>
      </c>
      <c r="B76" s="242"/>
      <c r="C76" s="242"/>
      <c r="D76" s="242"/>
      <c r="E76" s="242"/>
      <c r="F76" s="243"/>
      <c r="G76" s="26">
        <f>SUM(G3:G74)</f>
        <v>1792.5</v>
      </c>
      <c r="H76" s="50"/>
      <c r="I76" s="50"/>
      <c r="J76" s="51"/>
    </row>
  </sheetData>
  <mergeCells count="2">
    <mergeCell ref="A1:J1"/>
    <mergeCell ref="A76:F76"/>
  </mergeCells>
  <pageMargins left="0.511811024" right="0.511811024" top="0.78740157499999996" bottom="0.78740157499999996" header="0.31496062000000002" footer="0.31496062000000002"/>
  <pageSetup paperSize="9" scale="2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F3B731-57D6-4052-AC28-E7EC4CE8FB1E}">
  <sheetPr>
    <pageSetUpPr fitToPage="1"/>
  </sheetPr>
  <dimension ref="A1:J76"/>
  <sheetViews>
    <sheetView showGridLines="0" zoomScaleNormal="100" zoomScaleSheetLayoutView="80" workbookViewId="0">
      <pane xSplit="5" ySplit="2" topLeftCell="F69" activePane="bottomRight" state="frozen"/>
      <selection pane="topRight" activeCell="F1" sqref="F1"/>
      <selection pane="bottomLeft" activeCell="A4" sqref="A4"/>
      <selection pane="bottomRight" activeCell="I73" sqref="I73"/>
    </sheetView>
  </sheetViews>
  <sheetFormatPr defaultRowHeight="15" x14ac:dyDescent="0.25"/>
  <cols>
    <col min="1" max="2" width="5.85546875" style="29" bestFit="1" customWidth="1"/>
    <col min="3" max="3" width="11" style="29" bestFit="1" customWidth="1"/>
    <col min="4" max="4" width="26.140625" style="29" customWidth="1"/>
    <col min="5" max="5" width="91" style="29" customWidth="1"/>
    <col min="6" max="6" width="23.7109375" style="29" bestFit="1" customWidth="1"/>
    <col min="7" max="7" width="17.42578125" style="31" customWidth="1"/>
    <col min="8" max="8" width="23.85546875" style="29" bestFit="1" customWidth="1"/>
    <col min="9" max="9" width="23.7109375" style="29" bestFit="1" customWidth="1"/>
    <col min="10" max="10" width="28.42578125" style="45" bestFit="1" customWidth="1"/>
    <col min="11" max="16384" width="9.140625" style="45"/>
  </cols>
  <sheetData>
    <row r="1" spans="1:10" s="42" customFormat="1" ht="21" customHeight="1" x14ac:dyDescent="0.25">
      <c r="A1" s="240" t="s">
        <v>111</v>
      </c>
      <c r="B1" s="240"/>
      <c r="C1" s="240"/>
      <c r="D1" s="240"/>
      <c r="E1" s="240"/>
      <c r="F1" s="240"/>
      <c r="G1" s="240"/>
      <c r="H1" s="240"/>
      <c r="I1" s="240"/>
      <c r="J1" s="240"/>
    </row>
    <row r="2" spans="1:10" s="33" customFormat="1" ht="33" customHeight="1" x14ac:dyDescent="0.25">
      <c r="A2" s="32" t="s">
        <v>1</v>
      </c>
      <c r="B2" s="32" t="s">
        <v>2</v>
      </c>
      <c r="C2" s="32" t="s">
        <v>242</v>
      </c>
      <c r="D2" s="32" t="s">
        <v>3</v>
      </c>
      <c r="E2" s="32" t="s">
        <v>4</v>
      </c>
      <c r="F2" s="32" t="s">
        <v>146</v>
      </c>
      <c r="G2" s="32" t="s">
        <v>113</v>
      </c>
      <c r="H2" s="7" t="s">
        <v>116</v>
      </c>
      <c r="I2" s="6" t="s">
        <v>117</v>
      </c>
      <c r="J2" s="6" t="s">
        <v>118</v>
      </c>
    </row>
    <row r="3" spans="1:10" ht="90" x14ac:dyDescent="0.25">
      <c r="A3" s="4">
        <v>1</v>
      </c>
      <c r="B3" s="4">
        <v>1</v>
      </c>
      <c r="C3" s="4" t="s">
        <v>171</v>
      </c>
      <c r="D3" s="1" t="s">
        <v>77</v>
      </c>
      <c r="E3" s="5" t="s">
        <v>9</v>
      </c>
      <c r="F3" s="9" t="s">
        <v>14</v>
      </c>
      <c r="G3" s="10"/>
      <c r="H3" s="43"/>
      <c r="I3" s="43"/>
      <c r="J3" s="44"/>
    </row>
    <row r="4" spans="1:10" ht="90" x14ac:dyDescent="0.25">
      <c r="A4" s="4">
        <v>1</v>
      </c>
      <c r="B4" s="4">
        <v>2</v>
      </c>
      <c r="C4" s="4" t="s">
        <v>173</v>
      </c>
      <c r="D4" s="9" t="s">
        <v>78</v>
      </c>
      <c r="E4" s="15" t="s">
        <v>10</v>
      </c>
      <c r="F4" s="9" t="s">
        <v>14</v>
      </c>
      <c r="G4" s="10"/>
      <c r="H4" s="43"/>
      <c r="I4" s="43"/>
      <c r="J4" s="44"/>
    </row>
    <row r="5" spans="1:10" ht="90" x14ac:dyDescent="0.25">
      <c r="A5" s="4">
        <v>1</v>
      </c>
      <c r="B5" s="1">
        <v>3</v>
      </c>
      <c r="C5" s="1" t="s">
        <v>174</v>
      </c>
      <c r="D5" s="9" t="s">
        <v>83</v>
      </c>
      <c r="E5" s="16" t="s">
        <v>28</v>
      </c>
      <c r="F5" s="2" t="s">
        <v>166</v>
      </c>
      <c r="G5" s="10"/>
      <c r="H5" s="43"/>
      <c r="I5" s="43"/>
      <c r="J5" s="44"/>
    </row>
    <row r="6" spans="1:10" ht="135" x14ac:dyDescent="0.25">
      <c r="A6" s="4">
        <v>1</v>
      </c>
      <c r="B6" s="1">
        <v>4</v>
      </c>
      <c r="C6" s="1" t="s">
        <v>175</v>
      </c>
      <c r="D6" s="9" t="s">
        <v>84</v>
      </c>
      <c r="E6" s="16" t="s">
        <v>30</v>
      </c>
      <c r="F6" s="2" t="s">
        <v>166</v>
      </c>
      <c r="G6" s="10"/>
      <c r="H6" s="43"/>
      <c r="I6" s="43"/>
      <c r="J6" s="44"/>
    </row>
    <row r="7" spans="1:10" ht="45" x14ac:dyDescent="0.25">
      <c r="A7" s="4">
        <v>1</v>
      </c>
      <c r="B7" s="1">
        <v>5</v>
      </c>
      <c r="C7" s="1" t="s">
        <v>176</v>
      </c>
      <c r="D7" s="9" t="s">
        <v>85</v>
      </c>
      <c r="E7" s="16" t="s">
        <v>31</v>
      </c>
      <c r="F7" s="9" t="s">
        <v>14</v>
      </c>
      <c r="G7" s="10"/>
      <c r="H7" s="43"/>
      <c r="I7" s="43"/>
      <c r="J7" s="44"/>
    </row>
    <row r="8" spans="1:10" ht="90" x14ac:dyDescent="0.25">
      <c r="A8" s="4">
        <v>1</v>
      </c>
      <c r="B8" s="1">
        <v>6</v>
      </c>
      <c r="C8" s="1" t="s">
        <v>177</v>
      </c>
      <c r="D8" s="9" t="s">
        <v>32</v>
      </c>
      <c r="E8" s="16" t="s">
        <v>33</v>
      </c>
      <c r="F8" s="2" t="s">
        <v>167</v>
      </c>
      <c r="G8" s="10"/>
      <c r="H8" s="43"/>
      <c r="I8" s="43"/>
      <c r="J8" s="44"/>
    </row>
    <row r="9" spans="1:10" ht="45" x14ac:dyDescent="0.25">
      <c r="A9" s="4">
        <v>1</v>
      </c>
      <c r="B9" s="1">
        <v>7</v>
      </c>
      <c r="C9" s="1" t="s">
        <v>178</v>
      </c>
      <c r="D9" s="9" t="s">
        <v>86</v>
      </c>
      <c r="E9" s="16" t="s">
        <v>34</v>
      </c>
      <c r="F9" s="2" t="s">
        <v>166</v>
      </c>
      <c r="G9" s="10"/>
      <c r="H9" s="43"/>
      <c r="I9" s="43"/>
      <c r="J9" s="44"/>
    </row>
    <row r="10" spans="1:10" ht="90" x14ac:dyDescent="0.25">
      <c r="A10" s="4">
        <v>1</v>
      </c>
      <c r="B10" s="1">
        <v>8</v>
      </c>
      <c r="C10" s="1" t="s">
        <v>179</v>
      </c>
      <c r="D10" s="9" t="s">
        <v>49</v>
      </c>
      <c r="E10" s="16" t="s">
        <v>50</v>
      </c>
      <c r="F10" s="2" t="s">
        <v>167</v>
      </c>
      <c r="G10" s="10"/>
      <c r="H10" s="43"/>
      <c r="I10" s="43"/>
      <c r="J10" s="44"/>
    </row>
    <row r="11" spans="1:10" ht="45" x14ac:dyDescent="0.25">
      <c r="A11" s="4">
        <v>1</v>
      </c>
      <c r="B11" s="1">
        <v>9</v>
      </c>
      <c r="C11" s="1" t="s">
        <v>180</v>
      </c>
      <c r="D11" s="9" t="s">
        <v>107</v>
      </c>
      <c r="E11" s="16" t="s">
        <v>51</v>
      </c>
      <c r="F11" s="2" t="s">
        <v>167</v>
      </c>
      <c r="G11" s="10"/>
      <c r="H11" s="43"/>
      <c r="I11" s="43"/>
      <c r="J11" s="44"/>
    </row>
    <row r="12" spans="1:10" ht="90" x14ac:dyDescent="0.25">
      <c r="A12" s="4">
        <v>1</v>
      </c>
      <c r="B12" s="1">
        <v>10</v>
      </c>
      <c r="C12" s="1" t="s">
        <v>181</v>
      </c>
      <c r="D12" s="9" t="s">
        <v>92</v>
      </c>
      <c r="E12" s="16" t="s">
        <v>52</v>
      </c>
      <c r="F12" s="2" t="s">
        <v>167</v>
      </c>
      <c r="G12" s="10"/>
      <c r="H12" s="43"/>
      <c r="I12" s="43"/>
      <c r="J12" s="44"/>
    </row>
    <row r="13" spans="1:10" ht="60" x14ac:dyDescent="0.25">
      <c r="A13" s="4">
        <v>1</v>
      </c>
      <c r="B13" s="1">
        <v>11</v>
      </c>
      <c r="C13" s="1" t="s">
        <v>182</v>
      </c>
      <c r="D13" s="9" t="s">
        <v>59</v>
      </c>
      <c r="E13" s="16" t="s">
        <v>60</v>
      </c>
      <c r="F13" s="9" t="s">
        <v>14</v>
      </c>
      <c r="G13" s="10"/>
      <c r="H13" s="43"/>
      <c r="I13" s="43"/>
      <c r="J13" s="44"/>
    </row>
    <row r="14" spans="1:10" ht="45" x14ac:dyDescent="0.25">
      <c r="A14" s="4">
        <v>1</v>
      </c>
      <c r="B14" s="1">
        <v>12</v>
      </c>
      <c r="C14" s="1" t="s">
        <v>183</v>
      </c>
      <c r="D14" s="9" t="s">
        <v>61</v>
      </c>
      <c r="E14" s="16" t="s">
        <v>62</v>
      </c>
      <c r="F14" s="9" t="s">
        <v>14</v>
      </c>
      <c r="G14" s="10"/>
      <c r="H14" s="43"/>
      <c r="I14" s="43"/>
      <c r="J14" s="44"/>
    </row>
    <row r="15" spans="1:10" ht="90" x14ac:dyDescent="0.25">
      <c r="A15" s="4">
        <v>1</v>
      </c>
      <c r="B15" s="1">
        <v>13</v>
      </c>
      <c r="C15" s="1" t="s">
        <v>184</v>
      </c>
      <c r="D15" s="9" t="s">
        <v>98</v>
      </c>
      <c r="E15" s="16" t="s">
        <v>66</v>
      </c>
      <c r="F15" s="9" t="s">
        <v>14</v>
      </c>
      <c r="G15" s="10"/>
      <c r="H15" s="43"/>
      <c r="I15" s="43"/>
      <c r="J15" s="44"/>
    </row>
    <row r="16" spans="1:10" ht="60" x14ac:dyDescent="0.25">
      <c r="A16" s="4">
        <v>1</v>
      </c>
      <c r="B16" s="1">
        <v>14</v>
      </c>
      <c r="C16" s="1" t="s">
        <v>185</v>
      </c>
      <c r="D16" s="9" t="s">
        <v>101</v>
      </c>
      <c r="E16" s="16" t="s">
        <v>68</v>
      </c>
      <c r="F16" s="2" t="s">
        <v>168</v>
      </c>
      <c r="G16" s="10"/>
      <c r="H16" s="43"/>
      <c r="I16" s="43"/>
      <c r="J16" s="44"/>
    </row>
    <row r="17" spans="1:10" ht="45" x14ac:dyDescent="0.25">
      <c r="A17" s="4">
        <v>1</v>
      </c>
      <c r="B17" s="1">
        <v>15</v>
      </c>
      <c r="C17" s="1" t="s">
        <v>186</v>
      </c>
      <c r="D17" s="9" t="s">
        <v>102</v>
      </c>
      <c r="E17" s="16" t="s">
        <v>69</v>
      </c>
      <c r="F17" s="2" t="s">
        <v>166</v>
      </c>
      <c r="G17" s="10"/>
      <c r="H17" s="43"/>
      <c r="I17" s="43"/>
      <c r="J17" s="44"/>
    </row>
    <row r="18" spans="1:10" ht="75" x14ac:dyDescent="0.25">
      <c r="A18" s="4">
        <v>1</v>
      </c>
      <c r="B18" s="1">
        <v>16</v>
      </c>
      <c r="C18" s="1" t="s">
        <v>187</v>
      </c>
      <c r="D18" s="9" t="s">
        <v>70</v>
      </c>
      <c r="E18" s="16" t="s">
        <v>71</v>
      </c>
      <c r="F18" s="9" t="s">
        <v>14</v>
      </c>
      <c r="G18" s="10"/>
      <c r="H18" s="43"/>
      <c r="I18" s="43"/>
      <c r="J18" s="44"/>
    </row>
    <row r="19" spans="1:10" ht="90" x14ac:dyDescent="0.25">
      <c r="A19" s="4">
        <v>1</v>
      </c>
      <c r="B19" s="1">
        <v>17</v>
      </c>
      <c r="C19" s="1" t="s">
        <v>188</v>
      </c>
      <c r="D19" s="9" t="s">
        <v>103</v>
      </c>
      <c r="E19" s="16" t="s">
        <v>133</v>
      </c>
      <c r="F19" s="9" t="s">
        <v>14</v>
      </c>
      <c r="G19" s="10"/>
      <c r="H19" s="43"/>
      <c r="I19" s="43"/>
      <c r="J19" s="44"/>
    </row>
    <row r="20" spans="1:10" ht="60" x14ac:dyDescent="0.25">
      <c r="A20" s="4">
        <v>2</v>
      </c>
      <c r="B20" s="4">
        <v>1</v>
      </c>
      <c r="C20" s="4" t="s">
        <v>189</v>
      </c>
      <c r="D20" s="4" t="s">
        <v>12</v>
      </c>
      <c r="E20" s="3" t="s">
        <v>13</v>
      </c>
      <c r="F20" s="9" t="s">
        <v>14</v>
      </c>
      <c r="G20" s="10"/>
      <c r="H20" s="43"/>
      <c r="I20" s="43"/>
      <c r="J20" s="44"/>
    </row>
    <row r="21" spans="1:10" ht="75" x14ac:dyDescent="0.25">
      <c r="A21" s="4">
        <v>2</v>
      </c>
      <c r="B21" s="4">
        <v>2</v>
      </c>
      <c r="C21" s="4" t="s">
        <v>190</v>
      </c>
      <c r="D21" s="9" t="s">
        <v>15</v>
      </c>
      <c r="E21" s="15" t="s">
        <v>16</v>
      </c>
      <c r="F21" s="9" t="s">
        <v>14</v>
      </c>
      <c r="G21" s="10"/>
      <c r="H21" s="43"/>
      <c r="I21" s="43"/>
      <c r="J21" s="44"/>
    </row>
    <row r="22" spans="1:10" ht="60" x14ac:dyDescent="0.25">
      <c r="A22" s="4">
        <v>2</v>
      </c>
      <c r="B22" s="4">
        <v>3</v>
      </c>
      <c r="C22" s="4" t="s">
        <v>191</v>
      </c>
      <c r="D22" s="9" t="s">
        <v>17</v>
      </c>
      <c r="E22" s="15" t="s">
        <v>18</v>
      </c>
      <c r="F22" s="9" t="s">
        <v>14</v>
      </c>
      <c r="G22" s="10"/>
      <c r="H22" s="43"/>
      <c r="I22" s="43"/>
      <c r="J22" s="44"/>
    </row>
    <row r="23" spans="1:10" ht="45" x14ac:dyDescent="0.25">
      <c r="A23" s="4">
        <v>2</v>
      </c>
      <c r="B23" s="4">
        <v>4</v>
      </c>
      <c r="C23" s="4" t="s">
        <v>192</v>
      </c>
      <c r="D23" s="1" t="s">
        <v>79</v>
      </c>
      <c r="E23" s="15" t="s">
        <v>134</v>
      </c>
      <c r="F23" s="9" t="s">
        <v>14</v>
      </c>
      <c r="G23" s="10"/>
      <c r="H23" s="43"/>
      <c r="I23" s="43"/>
      <c r="J23" s="44"/>
    </row>
    <row r="24" spans="1:10" ht="120" x14ac:dyDescent="0.25">
      <c r="A24" s="4">
        <v>2</v>
      </c>
      <c r="B24" s="4">
        <v>5</v>
      </c>
      <c r="C24" s="4" t="s">
        <v>193</v>
      </c>
      <c r="D24" s="1" t="s">
        <v>19</v>
      </c>
      <c r="E24" s="16" t="s">
        <v>20</v>
      </c>
      <c r="F24" s="9" t="s">
        <v>14</v>
      </c>
      <c r="G24" s="10"/>
      <c r="H24" s="43"/>
      <c r="I24" s="43"/>
      <c r="J24" s="44"/>
    </row>
    <row r="25" spans="1:10" ht="60" x14ac:dyDescent="0.25">
      <c r="A25" s="4">
        <v>2</v>
      </c>
      <c r="B25" s="4">
        <v>6</v>
      </c>
      <c r="C25" s="4" t="s">
        <v>194</v>
      </c>
      <c r="D25" s="4" t="s">
        <v>80</v>
      </c>
      <c r="E25" s="3" t="s">
        <v>21</v>
      </c>
      <c r="F25" s="9" t="s">
        <v>14</v>
      </c>
      <c r="G25" s="10"/>
      <c r="H25" s="43"/>
      <c r="I25" s="43"/>
      <c r="J25" s="44"/>
    </row>
    <row r="26" spans="1:10" ht="150" x14ac:dyDescent="0.25">
      <c r="A26" s="4">
        <v>2</v>
      </c>
      <c r="B26" s="4">
        <v>7</v>
      </c>
      <c r="C26" s="4" t="s">
        <v>195</v>
      </c>
      <c r="D26" s="4" t="s">
        <v>122</v>
      </c>
      <c r="E26" s="3" t="s">
        <v>135</v>
      </c>
      <c r="F26" s="9" t="s">
        <v>14</v>
      </c>
      <c r="G26" s="10"/>
      <c r="H26" s="43"/>
      <c r="I26" s="43"/>
      <c r="J26" s="44"/>
    </row>
    <row r="27" spans="1:10" ht="90" x14ac:dyDescent="0.25">
      <c r="A27" s="4">
        <v>2</v>
      </c>
      <c r="B27" s="1">
        <v>8</v>
      </c>
      <c r="C27" s="1" t="s">
        <v>196</v>
      </c>
      <c r="D27" s="9" t="s">
        <v>22</v>
      </c>
      <c r="E27" s="16" t="s">
        <v>23</v>
      </c>
      <c r="F27" s="9" t="s">
        <v>14</v>
      </c>
      <c r="G27" s="10"/>
      <c r="H27" s="43"/>
      <c r="I27" s="43"/>
      <c r="J27" s="44"/>
    </row>
    <row r="28" spans="1:10" ht="75" x14ac:dyDescent="0.25">
      <c r="A28" s="4">
        <v>2</v>
      </c>
      <c r="B28" s="1">
        <v>9</v>
      </c>
      <c r="C28" s="1" t="s">
        <v>197</v>
      </c>
      <c r="D28" s="9" t="s">
        <v>81</v>
      </c>
      <c r="E28" s="16" t="s">
        <v>24</v>
      </c>
      <c r="F28" s="9" t="s">
        <v>14</v>
      </c>
      <c r="G28" s="10"/>
      <c r="H28" s="43"/>
      <c r="I28" s="43"/>
      <c r="J28" s="44"/>
    </row>
    <row r="29" spans="1:10" ht="45" x14ac:dyDescent="0.25">
      <c r="A29" s="4">
        <v>2</v>
      </c>
      <c r="B29" s="1">
        <v>10</v>
      </c>
      <c r="C29" s="1" t="s">
        <v>198</v>
      </c>
      <c r="D29" s="9" t="s">
        <v>25</v>
      </c>
      <c r="E29" s="16" t="s">
        <v>26</v>
      </c>
      <c r="F29" s="9" t="s">
        <v>27</v>
      </c>
      <c r="G29" s="10"/>
      <c r="H29" s="43"/>
      <c r="I29" s="43"/>
      <c r="J29" s="44"/>
    </row>
    <row r="30" spans="1:10" ht="150" x14ac:dyDescent="0.25">
      <c r="A30" s="4">
        <v>2</v>
      </c>
      <c r="B30" s="1">
        <v>11</v>
      </c>
      <c r="C30" s="1" t="s">
        <v>199</v>
      </c>
      <c r="D30" s="9" t="s">
        <v>123</v>
      </c>
      <c r="E30" s="16" t="s">
        <v>124</v>
      </c>
      <c r="F30" s="9" t="s">
        <v>27</v>
      </c>
      <c r="G30" s="10"/>
      <c r="H30" s="43"/>
      <c r="I30" s="43"/>
      <c r="J30" s="44"/>
    </row>
    <row r="31" spans="1:10" ht="45" x14ac:dyDescent="0.25">
      <c r="A31" s="4">
        <v>2</v>
      </c>
      <c r="B31" s="1">
        <v>12</v>
      </c>
      <c r="C31" s="1" t="s">
        <v>200</v>
      </c>
      <c r="D31" s="9" t="s">
        <v>82</v>
      </c>
      <c r="E31" s="16" t="s">
        <v>165</v>
      </c>
      <c r="F31" s="4" t="s">
        <v>11</v>
      </c>
      <c r="G31" s="10"/>
      <c r="H31" s="43"/>
      <c r="I31" s="43"/>
      <c r="J31" s="44"/>
    </row>
    <row r="32" spans="1:10" ht="60" x14ac:dyDescent="0.25">
      <c r="A32" s="4">
        <v>2</v>
      </c>
      <c r="B32" s="1">
        <v>13</v>
      </c>
      <c r="C32" s="1" t="s">
        <v>201</v>
      </c>
      <c r="D32" s="9" t="s">
        <v>41</v>
      </c>
      <c r="E32" s="16" t="s">
        <v>42</v>
      </c>
      <c r="F32" s="2" t="s">
        <v>11</v>
      </c>
      <c r="G32" s="10"/>
      <c r="H32" s="43"/>
      <c r="I32" s="43"/>
      <c r="J32" s="44"/>
    </row>
    <row r="33" spans="1:10" ht="75" x14ac:dyDescent="0.25">
      <c r="A33" s="4">
        <v>2</v>
      </c>
      <c r="B33" s="1">
        <v>14</v>
      </c>
      <c r="C33" s="1" t="s">
        <v>202</v>
      </c>
      <c r="D33" s="9" t="s">
        <v>43</v>
      </c>
      <c r="E33" s="16" t="s">
        <v>44</v>
      </c>
      <c r="F33" s="2" t="s">
        <v>14</v>
      </c>
      <c r="G33" s="10"/>
      <c r="H33" s="43"/>
      <c r="I33" s="43"/>
      <c r="J33" s="44"/>
    </row>
    <row r="34" spans="1:10" ht="45" x14ac:dyDescent="0.25">
      <c r="A34" s="4">
        <v>2</v>
      </c>
      <c r="B34" s="1">
        <v>15</v>
      </c>
      <c r="C34" s="1" t="s">
        <v>203</v>
      </c>
      <c r="D34" s="9" t="s">
        <v>87</v>
      </c>
      <c r="E34" s="16" t="s">
        <v>145</v>
      </c>
      <c r="F34" s="2" t="s">
        <v>11</v>
      </c>
      <c r="G34" s="10"/>
      <c r="H34" s="43"/>
      <c r="I34" s="43"/>
      <c r="J34" s="44"/>
    </row>
    <row r="35" spans="1:10" ht="45" x14ac:dyDescent="0.25">
      <c r="A35" s="4">
        <v>2</v>
      </c>
      <c r="B35" s="1">
        <v>16</v>
      </c>
      <c r="C35" s="1" t="s">
        <v>204</v>
      </c>
      <c r="D35" s="9" t="s">
        <v>45</v>
      </c>
      <c r="E35" s="16" t="s">
        <v>147</v>
      </c>
      <c r="F35" s="2" t="s">
        <v>11</v>
      </c>
      <c r="G35" s="10"/>
      <c r="H35" s="43"/>
      <c r="I35" s="43"/>
      <c r="J35" s="44"/>
    </row>
    <row r="36" spans="1:10" ht="60" x14ac:dyDescent="0.25">
      <c r="A36" s="4">
        <v>2</v>
      </c>
      <c r="B36" s="1">
        <v>17</v>
      </c>
      <c r="C36" s="1" t="s">
        <v>205</v>
      </c>
      <c r="D36" s="9" t="s">
        <v>46</v>
      </c>
      <c r="E36" s="16" t="s">
        <v>149</v>
      </c>
      <c r="F36" s="2" t="s">
        <v>14</v>
      </c>
      <c r="G36" s="10"/>
      <c r="H36" s="43"/>
      <c r="I36" s="43"/>
      <c r="J36" s="44"/>
    </row>
    <row r="37" spans="1:10" ht="45" x14ac:dyDescent="0.25">
      <c r="A37" s="4">
        <v>2</v>
      </c>
      <c r="B37" s="1">
        <v>18</v>
      </c>
      <c r="C37" s="1" t="s">
        <v>206</v>
      </c>
      <c r="D37" s="9" t="s">
        <v>126</v>
      </c>
      <c r="E37" s="16" t="s">
        <v>148</v>
      </c>
      <c r="F37" s="2" t="s">
        <v>14</v>
      </c>
      <c r="G37" s="10"/>
      <c r="H37" s="43"/>
      <c r="I37" s="43"/>
      <c r="J37" s="44"/>
    </row>
    <row r="38" spans="1:10" ht="45" x14ac:dyDescent="0.25">
      <c r="A38" s="4">
        <v>2</v>
      </c>
      <c r="B38" s="1">
        <v>19</v>
      </c>
      <c r="C38" s="1" t="s">
        <v>207</v>
      </c>
      <c r="D38" s="9" t="s">
        <v>93</v>
      </c>
      <c r="E38" s="16" t="s">
        <v>53</v>
      </c>
      <c r="F38" s="2" t="s">
        <v>11</v>
      </c>
      <c r="G38" s="10"/>
      <c r="H38" s="43"/>
      <c r="I38" s="43"/>
      <c r="J38" s="44"/>
    </row>
    <row r="39" spans="1:10" ht="45" x14ac:dyDescent="0.25">
      <c r="A39" s="4">
        <v>2</v>
      </c>
      <c r="B39" s="1">
        <v>20</v>
      </c>
      <c r="C39" s="1" t="s">
        <v>208</v>
      </c>
      <c r="D39" s="4" t="s">
        <v>131</v>
      </c>
      <c r="E39" s="3" t="s">
        <v>132</v>
      </c>
      <c r="F39" s="2" t="s">
        <v>11</v>
      </c>
      <c r="G39" s="10"/>
      <c r="H39" s="43"/>
      <c r="I39" s="43"/>
      <c r="J39" s="44"/>
    </row>
    <row r="40" spans="1:10" ht="60" x14ac:dyDescent="0.25">
      <c r="A40" s="4">
        <v>2</v>
      </c>
      <c r="B40" s="1">
        <v>21</v>
      </c>
      <c r="C40" s="1" t="s">
        <v>209</v>
      </c>
      <c r="D40" s="9" t="s">
        <v>94</v>
      </c>
      <c r="E40" s="16" t="s">
        <v>54</v>
      </c>
      <c r="F40" s="2" t="s">
        <v>11</v>
      </c>
      <c r="G40" s="10"/>
      <c r="H40" s="43"/>
      <c r="I40" s="43"/>
      <c r="J40" s="44"/>
    </row>
    <row r="41" spans="1:10" ht="45" x14ac:dyDescent="0.25">
      <c r="A41" s="4">
        <v>2</v>
      </c>
      <c r="B41" s="1">
        <v>22</v>
      </c>
      <c r="C41" s="1" t="s">
        <v>210</v>
      </c>
      <c r="D41" s="9" t="s">
        <v>95</v>
      </c>
      <c r="E41" s="16" t="s">
        <v>55</v>
      </c>
      <c r="F41" s="2" t="s">
        <v>11</v>
      </c>
      <c r="G41" s="10">
        <v>22</v>
      </c>
      <c r="H41" s="43" t="s">
        <v>373</v>
      </c>
      <c r="I41" s="43" t="s">
        <v>374</v>
      </c>
      <c r="J41" s="44"/>
    </row>
    <row r="42" spans="1:10" ht="45" x14ac:dyDescent="0.25">
      <c r="A42" s="4">
        <v>2</v>
      </c>
      <c r="B42" s="1">
        <v>23</v>
      </c>
      <c r="C42" s="1" t="s">
        <v>211</v>
      </c>
      <c r="D42" s="9" t="s">
        <v>125</v>
      </c>
      <c r="E42" s="16" t="s">
        <v>150</v>
      </c>
      <c r="F42" s="2" t="s">
        <v>11</v>
      </c>
      <c r="G42" s="10"/>
      <c r="H42" s="43"/>
      <c r="I42" s="43"/>
      <c r="J42" s="44"/>
    </row>
    <row r="43" spans="1:10" ht="30" x14ac:dyDescent="0.25">
      <c r="A43" s="4">
        <v>2</v>
      </c>
      <c r="B43" s="1">
        <v>24</v>
      </c>
      <c r="C43" s="1" t="s">
        <v>212</v>
      </c>
      <c r="D43" s="9" t="s">
        <v>65</v>
      </c>
      <c r="E43" s="16" t="s">
        <v>119</v>
      </c>
      <c r="F43" s="2" t="s">
        <v>27</v>
      </c>
      <c r="G43" s="10"/>
      <c r="H43" s="43"/>
      <c r="I43" s="43"/>
      <c r="J43" s="44"/>
    </row>
    <row r="44" spans="1:10" ht="60" x14ac:dyDescent="0.25">
      <c r="A44" s="4">
        <v>3</v>
      </c>
      <c r="B44" s="1">
        <v>1</v>
      </c>
      <c r="C44" s="1" t="s">
        <v>213</v>
      </c>
      <c r="D44" s="9" t="s">
        <v>112</v>
      </c>
      <c r="E44" s="16" t="s">
        <v>120</v>
      </c>
      <c r="F44" s="2" t="s">
        <v>14</v>
      </c>
      <c r="G44" s="10"/>
      <c r="H44" s="43"/>
      <c r="I44" s="43"/>
      <c r="J44" s="44"/>
    </row>
    <row r="45" spans="1:10" ht="105" x14ac:dyDescent="0.25">
      <c r="A45" s="4">
        <v>3</v>
      </c>
      <c r="B45" s="1">
        <v>2</v>
      </c>
      <c r="C45" s="1" t="s">
        <v>214</v>
      </c>
      <c r="D45" s="9" t="s">
        <v>35</v>
      </c>
      <c r="E45" s="16" t="s">
        <v>36</v>
      </c>
      <c r="F45" s="2" t="s">
        <v>14</v>
      </c>
      <c r="G45" s="10"/>
      <c r="H45" s="43"/>
      <c r="I45" s="43"/>
      <c r="J45" s="44"/>
    </row>
    <row r="46" spans="1:10" ht="105" x14ac:dyDescent="0.25">
      <c r="A46" s="4">
        <v>3</v>
      </c>
      <c r="B46" s="1">
        <v>3</v>
      </c>
      <c r="C46" s="1" t="s">
        <v>215</v>
      </c>
      <c r="D46" s="4" t="s">
        <v>109</v>
      </c>
      <c r="E46" s="17" t="s">
        <v>151</v>
      </c>
      <c r="F46" s="2" t="s">
        <v>14</v>
      </c>
      <c r="G46" s="10"/>
      <c r="H46" s="43"/>
      <c r="I46" s="43"/>
      <c r="J46" s="44"/>
    </row>
    <row r="47" spans="1:10" ht="45" x14ac:dyDescent="0.25">
      <c r="A47" s="4">
        <v>4</v>
      </c>
      <c r="B47" s="1">
        <v>1</v>
      </c>
      <c r="C47" s="1" t="s">
        <v>216</v>
      </c>
      <c r="D47" s="9" t="s">
        <v>37</v>
      </c>
      <c r="E47" s="16" t="s">
        <v>38</v>
      </c>
      <c r="F47" s="2" t="s">
        <v>11</v>
      </c>
      <c r="G47" s="10"/>
      <c r="H47" s="43"/>
      <c r="I47" s="43"/>
      <c r="J47" s="44"/>
    </row>
    <row r="48" spans="1:10" ht="45" x14ac:dyDescent="0.25">
      <c r="A48" s="4">
        <v>4</v>
      </c>
      <c r="B48" s="1">
        <v>2</v>
      </c>
      <c r="C48" s="1" t="s">
        <v>217</v>
      </c>
      <c r="D48" s="9" t="s">
        <v>39</v>
      </c>
      <c r="E48" s="16" t="s">
        <v>40</v>
      </c>
      <c r="F48" s="2" t="s">
        <v>14</v>
      </c>
      <c r="G48" s="10"/>
      <c r="H48" s="43"/>
      <c r="I48" s="43"/>
      <c r="J48" s="44"/>
    </row>
    <row r="49" spans="1:10" ht="30" x14ac:dyDescent="0.25">
      <c r="A49" s="4">
        <v>4</v>
      </c>
      <c r="B49" s="1">
        <v>3</v>
      </c>
      <c r="C49" s="1" t="s">
        <v>218</v>
      </c>
      <c r="D49" s="9" t="s">
        <v>63</v>
      </c>
      <c r="E49" s="16" t="s">
        <v>64</v>
      </c>
      <c r="F49" s="2" t="s">
        <v>14</v>
      </c>
      <c r="G49" s="10"/>
      <c r="H49" s="43"/>
      <c r="I49" s="43"/>
      <c r="J49" s="44"/>
    </row>
    <row r="50" spans="1:10" ht="165" x14ac:dyDescent="0.25">
      <c r="A50" s="4">
        <v>5</v>
      </c>
      <c r="B50" s="1">
        <v>1</v>
      </c>
      <c r="C50" s="1" t="s">
        <v>219</v>
      </c>
      <c r="D50" s="9" t="s">
        <v>108</v>
      </c>
      <c r="E50" s="16" t="s">
        <v>152</v>
      </c>
      <c r="F50" s="2" t="s">
        <v>8</v>
      </c>
      <c r="G50" s="10"/>
      <c r="H50" s="43"/>
      <c r="I50" s="43"/>
      <c r="J50" s="44"/>
    </row>
    <row r="51" spans="1:10" ht="195" x14ac:dyDescent="0.25">
      <c r="A51" s="4">
        <v>5</v>
      </c>
      <c r="B51" s="1">
        <v>2</v>
      </c>
      <c r="C51" s="1" t="s">
        <v>220</v>
      </c>
      <c r="D51" s="9" t="s">
        <v>90</v>
      </c>
      <c r="E51" s="16" t="s">
        <v>153</v>
      </c>
      <c r="F51" s="2" t="s">
        <v>29</v>
      </c>
      <c r="G51" s="10"/>
      <c r="H51" s="43"/>
      <c r="I51" s="43"/>
      <c r="J51" s="44"/>
    </row>
    <row r="52" spans="1:10" ht="165" x14ac:dyDescent="0.25">
      <c r="A52" s="4">
        <v>5</v>
      </c>
      <c r="B52" s="1">
        <v>3</v>
      </c>
      <c r="C52" s="1" t="s">
        <v>221</v>
      </c>
      <c r="D52" s="9" t="s">
        <v>91</v>
      </c>
      <c r="E52" s="16" t="s">
        <v>154</v>
      </c>
      <c r="F52" s="2" t="s">
        <v>8</v>
      </c>
      <c r="G52" s="10"/>
      <c r="H52" s="43"/>
      <c r="I52" s="43"/>
      <c r="J52" s="44"/>
    </row>
    <row r="53" spans="1:10" ht="60" x14ac:dyDescent="0.25">
      <c r="A53" s="4">
        <v>6</v>
      </c>
      <c r="B53" s="1">
        <v>1</v>
      </c>
      <c r="C53" s="1" t="s">
        <v>222</v>
      </c>
      <c r="D53" s="9" t="s">
        <v>89</v>
      </c>
      <c r="E53" s="16" t="s">
        <v>47</v>
      </c>
      <c r="F53" s="2" t="s">
        <v>14</v>
      </c>
      <c r="G53" s="10">
        <v>88</v>
      </c>
      <c r="H53" s="43" t="s">
        <v>375</v>
      </c>
      <c r="I53" s="43" t="s">
        <v>376</v>
      </c>
      <c r="J53" s="44"/>
    </row>
    <row r="54" spans="1:10" ht="45" x14ac:dyDescent="0.25">
      <c r="A54" s="4">
        <v>6</v>
      </c>
      <c r="B54" s="1">
        <v>2</v>
      </c>
      <c r="C54" s="1" t="s">
        <v>223</v>
      </c>
      <c r="D54" s="9" t="s">
        <v>88</v>
      </c>
      <c r="E54" s="16" t="s">
        <v>48</v>
      </c>
      <c r="F54" s="2" t="s">
        <v>27</v>
      </c>
      <c r="G54" s="10"/>
      <c r="H54" s="43"/>
      <c r="I54" s="43"/>
      <c r="J54" s="44"/>
    </row>
    <row r="55" spans="1:10" ht="75" x14ac:dyDescent="0.25">
      <c r="A55" s="4">
        <v>6</v>
      </c>
      <c r="B55" s="1">
        <v>3</v>
      </c>
      <c r="C55" s="1" t="s">
        <v>224</v>
      </c>
      <c r="D55" s="9" t="s">
        <v>96</v>
      </c>
      <c r="E55" s="16" t="s">
        <v>155</v>
      </c>
      <c r="F55" s="2" t="s">
        <v>27</v>
      </c>
      <c r="G55" s="10">
        <v>44</v>
      </c>
      <c r="H55" s="43" t="s">
        <v>377</v>
      </c>
      <c r="I55" s="43" t="s">
        <v>378</v>
      </c>
      <c r="J55" s="44"/>
    </row>
    <row r="56" spans="1:10" ht="45" x14ac:dyDescent="0.25">
      <c r="A56" s="4">
        <v>6</v>
      </c>
      <c r="B56" s="1">
        <v>4</v>
      </c>
      <c r="C56" s="1" t="s">
        <v>225</v>
      </c>
      <c r="D56" s="9" t="s">
        <v>56</v>
      </c>
      <c r="E56" s="16" t="s">
        <v>121</v>
      </c>
      <c r="F56" s="2" t="s">
        <v>27</v>
      </c>
      <c r="G56" s="10"/>
      <c r="H56" s="43"/>
      <c r="I56" s="43"/>
      <c r="J56" s="44"/>
    </row>
    <row r="57" spans="1:10" ht="45" x14ac:dyDescent="0.25">
      <c r="A57" s="4">
        <v>6</v>
      </c>
      <c r="B57" s="1">
        <v>5</v>
      </c>
      <c r="C57" s="1" t="s">
        <v>226</v>
      </c>
      <c r="D57" s="9" t="s">
        <v>97</v>
      </c>
      <c r="E57" s="16" t="s">
        <v>57</v>
      </c>
      <c r="F57" s="2" t="s">
        <v>58</v>
      </c>
      <c r="G57" s="10"/>
      <c r="H57" s="43"/>
      <c r="I57" s="43"/>
      <c r="J57" s="44"/>
    </row>
    <row r="58" spans="1:10" ht="135" x14ac:dyDescent="0.25">
      <c r="A58" s="4">
        <v>7</v>
      </c>
      <c r="B58" s="1">
        <v>1</v>
      </c>
      <c r="C58" s="1" t="s">
        <v>227</v>
      </c>
      <c r="D58" s="9" t="s">
        <v>99</v>
      </c>
      <c r="E58" s="16" t="s">
        <v>157</v>
      </c>
      <c r="F58" s="2" t="s">
        <v>14</v>
      </c>
      <c r="G58" s="10"/>
      <c r="H58" s="43"/>
      <c r="I58" s="43"/>
      <c r="J58" s="44"/>
    </row>
    <row r="59" spans="1:10" ht="30" x14ac:dyDescent="0.25">
      <c r="A59" s="4">
        <v>7</v>
      </c>
      <c r="B59" s="1">
        <v>2</v>
      </c>
      <c r="C59" s="1" t="s">
        <v>228</v>
      </c>
      <c r="D59" s="9" t="s">
        <v>67</v>
      </c>
      <c r="E59" s="16" t="s">
        <v>158</v>
      </c>
      <c r="F59" s="2" t="s">
        <v>11</v>
      </c>
      <c r="G59" s="10"/>
      <c r="H59" s="43"/>
      <c r="I59" s="43"/>
      <c r="J59" s="44"/>
    </row>
    <row r="60" spans="1:10" ht="60" x14ac:dyDescent="0.25">
      <c r="A60" s="4">
        <v>7</v>
      </c>
      <c r="B60" s="1">
        <v>3</v>
      </c>
      <c r="C60" s="1" t="s">
        <v>229</v>
      </c>
      <c r="D60" s="9" t="s">
        <v>100</v>
      </c>
      <c r="E60" s="16" t="s">
        <v>159</v>
      </c>
      <c r="F60" s="2" t="s">
        <v>14</v>
      </c>
      <c r="G60" s="10"/>
      <c r="H60" s="43"/>
      <c r="I60" s="43"/>
      <c r="J60" s="44"/>
    </row>
    <row r="61" spans="1:10" ht="60" x14ac:dyDescent="0.25">
      <c r="A61" s="4">
        <v>7</v>
      </c>
      <c r="B61" s="1">
        <v>4</v>
      </c>
      <c r="C61" s="1" t="s">
        <v>230</v>
      </c>
      <c r="D61" s="9" t="s">
        <v>127</v>
      </c>
      <c r="E61" s="16" t="s">
        <v>156</v>
      </c>
      <c r="F61" s="2" t="s">
        <v>11</v>
      </c>
      <c r="G61" s="10"/>
      <c r="H61" s="43"/>
      <c r="I61" s="43"/>
      <c r="J61" s="44"/>
    </row>
    <row r="62" spans="1:10" ht="45" x14ac:dyDescent="0.25">
      <c r="A62" s="4">
        <v>7</v>
      </c>
      <c r="B62" s="1">
        <v>5</v>
      </c>
      <c r="C62" s="1" t="s">
        <v>231</v>
      </c>
      <c r="D62" s="9" t="s">
        <v>104</v>
      </c>
      <c r="E62" s="16" t="s">
        <v>72</v>
      </c>
      <c r="F62" s="2" t="s">
        <v>14</v>
      </c>
      <c r="G62" s="10"/>
      <c r="H62" s="43"/>
      <c r="I62" s="43"/>
      <c r="J62" s="44"/>
    </row>
    <row r="63" spans="1:10" ht="60" x14ac:dyDescent="0.25">
      <c r="A63" s="4">
        <v>7</v>
      </c>
      <c r="B63" s="1">
        <v>6</v>
      </c>
      <c r="C63" s="1" t="s">
        <v>232</v>
      </c>
      <c r="D63" s="9" t="s">
        <v>73</v>
      </c>
      <c r="E63" s="16" t="s">
        <v>74</v>
      </c>
      <c r="F63" s="2" t="s">
        <v>14</v>
      </c>
      <c r="G63" s="10"/>
      <c r="H63" s="43"/>
      <c r="I63" s="43"/>
      <c r="J63" s="44"/>
    </row>
    <row r="64" spans="1:10" ht="45" x14ac:dyDescent="0.25">
      <c r="A64" s="4">
        <v>7</v>
      </c>
      <c r="B64" s="1">
        <v>7</v>
      </c>
      <c r="C64" s="1" t="s">
        <v>233</v>
      </c>
      <c r="D64" s="9" t="s">
        <v>105</v>
      </c>
      <c r="E64" s="16" t="s">
        <v>75</v>
      </c>
      <c r="F64" s="2" t="s">
        <v>11</v>
      </c>
      <c r="G64" s="10"/>
      <c r="H64" s="43"/>
      <c r="I64" s="43"/>
      <c r="J64" s="44"/>
    </row>
    <row r="65" spans="1:10" ht="90" x14ac:dyDescent="0.25">
      <c r="A65" s="4">
        <v>7</v>
      </c>
      <c r="B65" s="1">
        <v>8</v>
      </c>
      <c r="C65" s="1" t="s">
        <v>234</v>
      </c>
      <c r="D65" s="9" t="s">
        <v>106</v>
      </c>
      <c r="E65" s="16" t="s">
        <v>76</v>
      </c>
      <c r="F65" s="2" t="s">
        <v>11</v>
      </c>
      <c r="G65" s="10">
        <v>52</v>
      </c>
      <c r="H65" s="43" t="s">
        <v>379</v>
      </c>
      <c r="I65" s="43" t="s">
        <v>380</v>
      </c>
      <c r="J65" s="44"/>
    </row>
    <row r="66" spans="1:10" ht="90" x14ac:dyDescent="0.25">
      <c r="A66" s="4">
        <v>8</v>
      </c>
      <c r="B66" s="1">
        <v>1</v>
      </c>
      <c r="C66" s="1" t="s">
        <v>235</v>
      </c>
      <c r="D66" s="9" t="s">
        <v>136</v>
      </c>
      <c r="E66" s="16" t="s">
        <v>139</v>
      </c>
      <c r="F66" s="2" t="s">
        <v>140</v>
      </c>
      <c r="G66" s="10"/>
      <c r="H66" s="43"/>
      <c r="I66" s="43"/>
      <c r="J66" s="46" t="s">
        <v>141</v>
      </c>
    </row>
    <row r="67" spans="1:10" ht="65.25" customHeight="1" x14ac:dyDescent="0.25">
      <c r="A67" s="4">
        <v>8</v>
      </c>
      <c r="B67" s="1">
        <v>2</v>
      </c>
      <c r="C67" s="1" t="s">
        <v>236</v>
      </c>
      <c r="D67" s="9" t="s">
        <v>137</v>
      </c>
      <c r="E67" s="16" t="s">
        <v>164</v>
      </c>
      <c r="F67" s="2" t="s">
        <v>140</v>
      </c>
      <c r="G67" s="10"/>
      <c r="H67" s="43"/>
      <c r="I67" s="43"/>
      <c r="J67" s="46" t="s">
        <v>141</v>
      </c>
    </row>
    <row r="68" spans="1:10" ht="60" x14ac:dyDescent="0.25">
      <c r="A68" s="4">
        <v>8</v>
      </c>
      <c r="B68" s="1">
        <v>3</v>
      </c>
      <c r="C68" s="1" t="s">
        <v>237</v>
      </c>
      <c r="D68" s="9" t="s">
        <v>138</v>
      </c>
      <c r="E68" s="16" t="s">
        <v>163</v>
      </c>
      <c r="F68" s="2" t="s">
        <v>140</v>
      </c>
      <c r="G68" s="10"/>
      <c r="H68" s="43"/>
      <c r="I68" s="43"/>
      <c r="J68" s="46" t="s">
        <v>141</v>
      </c>
    </row>
    <row r="69" spans="1:10" ht="105" x14ac:dyDescent="0.25">
      <c r="A69" s="4">
        <v>9</v>
      </c>
      <c r="B69" s="1">
        <v>1</v>
      </c>
      <c r="C69" s="1" t="s">
        <v>238</v>
      </c>
      <c r="D69" s="9" t="s">
        <v>128</v>
      </c>
      <c r="E69" s="16" t="s">
        <v>160</v>
      </c>
      <c r="F69" s="2" t="s">
        <v>11</v>
      </c>
      <c r="G69" s="10"/>
      <c r="H69" s="43"/>
      <c r="I69" s="43"/>
      <c r="J69" s="47" t="s">
        <v>274</v>
      </c>
    </row>
    <row r="70" spans="1:10" ht="90" x14ac:dyDescent="0.25">
      <c r="A70" s="4">
        <v>9</v>
      </c>
      <c r="B70" s="1">
        <v>2</v>
      </c>
      <c r="C70" s="1" t="s">
        <v>240</v>
      </c>
      <c r="D70" s="9" t="s">
        <v>130</v>
      </c>
      <c r="E70" s="16" t="s">
        <v>161</v>
      </c>
      <c r="F70" s="2" t="s">
        <v>11</v>
      </c>
      <c r="G70" s="10"/>
      <c r="H70" s="43"/>
      <c r="I70" s="43"/>
      <c r="J70" s="47" t="s">
        <v>274</v>
      </c>
    </row>
    <row r="71" spans="1:10" ht="75" x14ac:dyDescent="0.25">
      <c r="A71" s="4">
        <v>9</v>
      </c>
      <c r="B71" s="1">
        <v>3</v>
      </c>
      <c r="C71" s="1" t="s">
        <v>239</v>
      </c>
      <c r="D71" s="9" t="s">
        <v>129</v>
      </c>
      <c r="E71" s="16" t="s">
        <v>162</v>
      </c>
      <c r="F71" s="2" t="s">
        <v>11</v>
      </c>
      <c r="G71" s="10"/>
      <c r="H71" s="43"/>
      <c r="I71" s="43"/>
      <c r="J71" s="47" t="s">
        <v>274</v>
      </c>
    </row>
    <row r="72" spans="1:10" ht="72" customHeight="1" x14ac:dyDescent="0.25">
      <c r="A72" s="19" t="s">
        <v>110</v>
      </c>
      <c r="B72" s="20" t="s">
        <v>110</v>
      </c>
      <c r="C72" s="20"/>
      <c r="D72" s="48" t="s">
        <v>381</v>
      </c>
      <c r="E72" s="49" t="s">
        <v>382</v>
      </c>
      <c r="F72" s="48" t="s">
        <v>14</v>
      </c>
      <c r="G72" s="24">
        <v>74</v>
      </c>
      <c r="H72" s="43" t="s">
        <v>383</v>
      </c>
      <c r="I72" s="43" t="s">
        <v>384</v>
      </c>
      <c r="J72" s="44"/>
    </row>
    <row r="73" spans="1:10" ht="72" customHeight="1" x14ac:dyDescent="0.25">
      <c r="A73" s="19" t="s">
        <v>110</v>
      </c>
      <c r="B73" s="20" t="s">
        <v>110</v>
      </c>
      <c r="C73" s="20"/>
      <c r="D73" s="48" t="s">
        <v>385</v>
      </c>
      <c r="E73" s="49" t="s">
        <v>386</v>
      </c>
      <c r="F73" s="48" t="s">
        <v>14</v>
      </c>
      <c r="G73" s="24">
        <v>74</v>
      </c>
      <c r="H73" s="43" t="s">
        <v>383</v>
      </c>
      <c r="I73" s="43" t="s">
        <v>387</v>
      </c>
      <c r="J73" s="44"/>
    </row>
    <row r="74" spans="1:10" ht="72" customHeight="1" x14ac:dyDescent="0.25">
      <c r="A74" s="19" t="s">
        <v>110</v>
      </c>
      <c r="B74" s="20" t="s">
        <v>110</v>
      </c>
      <c r="C74" s="20"/>
      <c r="D74" s="48" t="s">
        <v>275</v>
      </c>
      <c r="E74" s="49" t="s">
        <v>275</v>
      </c>
      <c r="F74" s="48" t="s">
        <v>275</v>
      </c>
      <c r="G74" s="24"/>
      <c r="H74" s="43"/>
      <c r="I74" s="43"/>
      <c r="J74" s="44"/>
    </row>
    <row r="75" spans="1:10" ht="3.75" customHeight="1" x14ac:dyDescent="0.25">
      <c r="A75" s="45"/>
      <c r="B75" s="45"/>
      <c r="C75" s="45"/>
      <c r="D75" s="45"/>
      <c r="E75" s="45"/>
      <c r="F75" s="45"/>
      <c r="G75" s="45"/>
      <c r="H75" s="45"/>
      <c r="I75" s="45"/>
    </row>
    <row r="76" spans="1:10" s="52" customFormat="1" ht="18.75" customHeight="1" x14ac:dyDescent="0.25">
      <c r="A76" s="241" t="s">
        <v>144</v>
      </c>
      <c r="B76" s="242"/>
      <c r="C76" s="242"/>
      <c r="D76" s="242"/>
      <c r="E76" s="242"/>
      <c r="F76" s="243"/>
      <c r="G76" s="26">
        <f>SUM(G3:G74)</f>
        <v>354</v>
      </c>
      <c r="H76" s="50"/>
      <c r="I76" s="50"/>
      <c r="J76" s="51"/>
    </row>
  </sheetData>
  <mergeCells count="2">
    <mergeCell ref="A1:J1"/>
    <mergeCell ref="A76:F76"/>
  </mergeCells>
  <pageMargins left="0.511811024" right="0.511811024" top="0.78740157499999996" bottom="0.78740157499999996" header="0.31496062000000002" footer="0.31496062000000002"/>
  <pageSetup paperSize="9" scale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10</vt:i4>
      </vt:variant>
    </vt:vector>
  </HeadingPairs>
  <TitlesOfParts>
    <vt:vector size="21" baseType="lpstr">
      <vt:lpstr>Matriz</vt:lpstr>
      <vt:lpstr>CD</vt:lpstr>
      <vt:lpstr>LAZER</vt:lpstr>
      <vt:lpstr>HOSPITALIDADE</vt:lpstr>
      <vt:lpstr>EDUCAÇÃO</vt:lpstr>
      <vt:lpstr>AÇÃO SOCIAL</vt:lpstr>
      <vt:lpstr>OLEG.TUPI</vt:lpstr>
      <vt:lpstr>UN.MÓVEIS</vt:lpstr>
      <vt:lpstr>MANUTENÇÃO</vt:lpstr>
      <vt:lpstr>SEDE</vt:lpstr>
      <vt:lpstr>COLETORES E CONTENTORES</vt:lpstr>
      <vt:lpstr>'AÇÃO SOCIAL'!Area_de_impressao</vt:lpstr>
      <vt:lpstr>CD!Area_de_impressao</vt:lpstr>
      <vt:lpstr>EDUCAÇÃO!Area_de_impressao</vt:lpstr>
      <vt:lpstr>HOSPITALIDADE!Area_de_impressao</vt:lpstr>
      <vt:lpstr>LAZER!Area_de_impressao</vt:lpstr>
      <vt:lpstr>MANUTENÇÃO!Area_de_impressao</vt:lpstr>
      <vt:lpstr>Matriz!Area_de_impressao</vt:lpstr>
      <vt:lpstr>OLEG.TUPI!Area_de_impressao</vt:lpstr>
      <vt:lpstr>UN.MÓVEIS!Area_de_impressao</vt:lpstr>
      <vt:lpstr>Matriz!Titulos_de_impressao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Leonardo de Oliveira Silva</dc:creator>
  <cp:lastModifiedBy>Racquel Seles Santos</cp:lastModifiedBy>
  <cp:lastPrinted>2023-09-29T12:09:10Z</cp:lastPrinted>
  <dcterms:created xsi:type="dcterms:W3CDTF">2019-07-01T14:39:15Z</dcterms:created>
  <dcterms:modified xsi:type="dcterms:W3CDTF">2023-11-14T21:09:01Z</dcterms:modified>
</cp:coreProperties>
</file>