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092.24 - RP - Mobiliários de piscinas e áreas externas\01 - Fase Interna\09 - Edital &amp; Anexos\"/>
    </mc:Choice>
  </mc:AlternateContent>
  <xr:revisionPtr revIDLastSave="0" documentId="13_ncr:1_{52C03C4A-EBF0-4D62-BB5A-2A78684FB0CE}" xr6:coauthVersionLast="47" xr6:coauthVersionMax="47" xr10:uidLastSave="{00000000-0000-0000-0000-000000000000}"/>
  <bookViews>
    <workbookView xWindow="-120" yWindow="-120" windowWidth="29040" windowHeight="15840" tabRatio="598" firstSheet="2" activeTab="2" xr2:uid="{00000000-000D-0000-FFFF-FFFF00000000}"/>
  </bookViews>
  <sheets>
    <sheet name="Estatistica Reservas da ata" sheetId="10" state="hidden" r:id="rId1"/>
    <sheet name="Estudo Cadeiras para obesos" sheetId="23" state="hidden" r:id="rId2"/>
    <sheet name="Quantitativo Final" sheetId="22" r:id="rId3"/>
    <sheet name="Quantitativo Final (2)" sheetId="27" state="hidden" r:id="rId4"/>
    <sheet name="Planilha5" sheetId="28" state="hidden" r:id="rId5"/>
    <sheet name="Endereços" sheetId="18" state="hidden" r:id="rId6"/>
    <sheet name="Dados Aquisição 2024" sheetId="20" state="hidden" r:id="rId7"/>
    <sheet name="Plano de Ação (1)" sheetId="3" state="hidden" r:id="rId8"/>
    <sheet name="Resumo Feriados 2023" sheetId="7" state="hidden" r:id="rId9"/>
    <sheet name="GERÊNCIAS" sheetId="9" state="hidden" r:id="rId10"/>
  </sheets>
  <definedNames>
    <definedName name="_xlnm._FilterDatabase" localSheetId="6" hidden="1">'Dados Aquisição 2024'!$A$5:$U$26</definedName>
    <definedName name="_xlnm._FilterDatabase" localSheetId="0" hidden="1">'Estatistica Reservas da ata'!$B$15:$I$37</definedName>
    <definedName name="_xlnm._FilterDatabase" localSheetId="9" hidden="1">GERÊNCIAS!$A$1:$N$101</definedName>
    <definedName name="_xlnm._FilterDatabase" localSheetId="7" hidden="1">'Plano de Ação (1)'!$B$6:$K$40</definedName>
    <definedName name="_xlnm.Print_Area" localSheetId="0">'Estatistica Reservas da ata'!$B$1:$I$37</definedName>
    <definedName name="_xlnm.Print_Area" localSheetId="2">'Quantitativo Final'!$B$2:$M$33</definedName>
    <definedName name="_xlnm.Print_Area" localSheetId="3">'Quantitativo Final (2)'!$B$2:$G$26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22" l="1"/>
  <c r="C31" i="22"/>
  <c r="I25" i="27"/>
  <c r="I4" i="27"/>
  <c r="I5" i="27"/>
  <c r="I6" i="27"/>
  <c r="I7" i="27"/>
  <c r="I8" i="27"/>
  <c r="I9" i="27"/>
  <c r="I10" i="27"/>
  <c r="I11" i="27"/>
  <c r="I12" i="27"/>
  <c r="I13" i="27"/>
  <c r="I14" i="27"/>
  <c r="I15" i="27"/>
  <c r="I16" i="27"/>
  <c r="I17" i="27"/>
  <c r="I18" i="27"/>
  <c r="I19" i="27"/>
  <c r="I20" i="27"/>
  <c r="I21" i="27"/>
  <c r="I22" i="27"/>
  <c r="I23" i="27"/>
  <c r="I24" i="27"/>
  <c r="I3" i="27"/>
  <c r="D25" i="27"/>
  <c r="E25" i="27"/>
  <c r="F25" i="27"/>
  <c r="G25" i="27"/>
  <c r="H25" i="27"/>
  <c r="C25" i="27"/>
  <c r="D26" i="22" l="1"/>
  <c r="D25" i="22"/>
  <c r="D23" i="22"/>
  <c r="C23" i="22"/>
  <c r="D22" i="22"/>
  <c r="C22" i="22"/>
  <c r="D20" i="22"/>
  <c r="C20" i="22"/>
  <c r="D11" i="22"/>
  <c r="K29" i="22" l="1"/>
  <c r="M8" i="22"/>
  <c r="M9" i="22"/>
  <c r="M10" i="22"/>
  <c r="M12" i="22"/>
  <c r="M13" i="22"/>
  <c r="M14" i="22"/>
  <c r="M15" i="22"/>
  <c r="M16" i="22"/>
  <c r="M17" i="22"/>
  <c r="M18" i="22"/>
  <c r="M19" i="22"/>
  <c r="M21" i="22"/>
  <c r="M24" i="22"/>
  <c r="M27" i="22"/>
  <c r="M28" i="22"/>
  <c r="M7" i="22"/>
  <c r="E29" i="22"/>
  <c r="G29" i="22"/>
  <c r="F29" i="22"/>
  <c r="H29" i="22"/>
  <c r="I29" i="22"/>
  <c r="J29" i="22"/>
  <c r="L29" i="22"/>
  <c r="M22" i="22"/>
  <c r="M23" i="22" l="1"/>
  <c r="C29" i="22" l="1"/>
  <c r="M20" i="22"/>
  <c r="D27" i="23"/>
  <c r="C27" i="23"/>
  <c r="E27" i="23"/>
  <c r="G20" i="10"/>
  <c r="G37" i="10" s="1"/>
  <c r="I37" i="10" s="1"/>
  <c r="C37" i="10"/>
  <c r="D37" i="10"/>
  <c r="E37" i="10"/>
  <c r="F37" i="10"/>
  <c r="G16" i="10"/>
  <c r="G17" i="10"/>
  <c r="G18" i="10"/>
  <c r="G19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5" i="10"/>
  <c r="G36" i="10"/>
  <c r="G34" i="10"/>
  <c r="M25" i="22"/>
  <c r="M26" i="22"/>
  <c r="D29" i="22" l="1"/>
  <c r="M11" i="22"/>
  <c r="M29" i="22" s="1"/>
  <c r="G22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7" i="20"/>
  <c r="G6" i="20"/>
  <c r="B23" i="20"/>
  <c r="O6" i="20"/>
  <c r="F26" i="20"/>
  <c r="E25" i="20" s="1"/>
  <c r="E23" i="20"/>
  <c r="D23" i="20"/>
  <c r="C23" i="20"/>
  <c r="O22" i="20"/>
  <c r="F22" i="20"/>
  <c r="O21" i="20"/>
  <c r="F21" i="20"/>
  <c r="O20" i="20"/>
  <c r="F20" i="20"/>
  <c r="O19" i="20"/>
  <c r="F19" i="20"/>
  <c r="O18" i="20"/>
  <c r="F18" i="20"/>
  <c r="O17" i="20"/>
  <c r="F17" i="20"/>
  <c r="O16" i="20"/>
  <c r="F16" i="20"/>
  <c r="O15" i="20"/>
  <c r="F15" i="20"/>
  <c r="O14" i="20"/>
  <c r="F14" i="20"/>
  <c r="O13" i="20"/>
  <c r="F13" i="20"/>
  <c r="O12" i="20"/>
  <c r="F12" i="20"/>
  <c r="O11" i="20"/>
  <c r="F11" i="20"/>
  <c r="O10" i="20"/>
  <c r="F10" i="20"/>
  <c r="O9" i="20"/>
  <c r="F9" i="20"/>
  <c r="O8" i="20"/>
  <c r="F8" i="20"/>
  <c r="O7" i="20"/>
  <c r="F7" i="20"/>
  <c r="F6" i="20"/>
  <c r="C33" i="22" l="1"/>
  <c r="D31" i="22" s="1"/>
  <c r="F23" i="20"/>
  <c r="E24" i="20"/>
  <c r="D32" i="22" l="1"/>
</calcChain>
</file>

<file path=xl/sharedStrings.xml><?xml version="1.0" encoding="utf-8"?>
<sst xmlns="http://schemas.openxmlformats.org/spreadsheetml/2006/main" count="1691" uniqueCount="695">
  <si>
    <t>Ações Mobiliário de Piscinas - Pregão Eletrônico 0055/2022 - Processo  4005 - 00612</t>
  </si>
  <si>
    <t>Quando</t>
  </si>
  <si>
    <t>Como</t>
  </si>
  <si>
    <t>Quem</t>
  </si>
  <si>
    <t>Prazo inicial</t>
  </si>
  <si>
    <t>Prazo final</t>
  </si>
  <si>
    <t xml:space="preserve">Dt. Fim Real </t>
  </si>
  <si>
    <t>Conclusão</t>
  </si>
  <si>
    <t>Status da conclusão</t>
  </si>
  <si>
    <t>Complementos e observações</t>
  </si>
  <si>
    <t>1.</t>
  </si>
  <si>
    <t>1.1</t>
  </si>
  <si>
    <t>Receber mobiliário novo</t>
  </si>
  <si>
    <t>1.1.2</t>
  </si>
  <si>
    <t>1.2</t>
  </si>
  <si>
    <t>1.2.1</t>
  </si>
  <si>
    <t>1.2.2</t>
  </si>
  <si>
    <t>1.2.3</t>
  </si>
  <si>
    <t>Logística de transporte dos mobiliários que terão transferência</t>
  </si>
  <si>
    <t>QNT</t>
  </si>
  <si>
    <t>SESC CONTAGEM</t>
  </si>
  <si>
    <t>SESC FLORESTA</t>
  </si>
  <si>
    <t>HOTEL SESC OURO PRETO</t>
  </si>
  <si>
    <t>SESC SANTA LUZIA</t>
  </si>
  <si>
    <t>SESC POÇOS DE CALDAS</t>
  </si>
  <si>
    <t>SESC CARLOS PRATES</t>
  </si>
  <si>
    <t>SESC VENDA NOVA</t>
  </si>
  <si>
    <t>SESC ARAXÁ</t>
  </si>
  <si>
    <t>SESC SANTA QUITÉRIA</t>
  </si>
  <si>
    <t>SESC TUPINAMBÁS</t>
  </si>
  <si>
    <t>SESC PARACATU</t>
  </si>
  <si>
    <t>GERENTE DA UNIDADE ORÇAMENTÁRIA</t>
  </si>
  <si>
    <t xml:space="preserve">CONTATO GERENTE DA UNIDADE </t>
  </si>
  <si>
    <t>Não se aplica</t>
  </si>
  <si>
    <t>EUGENIA PEREIRA CRUZ</t>
  </si>
  <si>
    <t>(33) 2102-9803 | Ramal IP #309803</t>
  </si>
  <si>
    <t>WALDER COSTA DOS SANTOS</t>
  </si>
  <si>
    <t>SESC MONTES CLAROS</t>
  </si>
  <si>
    <t>DOMINGOS DE FREITAS VICTOI NETO</t>
  </si>
  <si>
    <t>SESC SETE LAGOAS</t>
  </si>
  <si>
    <t>ARMANDO RESENDE JÚNIOR</t>
  </si>
  <si>
    <t>(31) 2106-8251 | Ramal IP #268251</t>
  </si>
  <si>
    <t>SESC UBERABA</t>
  </si>
  <si>
    <t>REJANE MARIA BAHIA DE FARIA</t>
  </si>
  <si>
    <t>(34) 2103-9201 | Ramal IP #239201</t>
  </si>
  <si>
    <t>SESC UBERLÂNDIA</t>
  </si>
  <si>
    <t>SIDINEY PEREIRA DE LIMA</t>
  </si>
  <si>
    <t>(34) 3304-1217 | Ramal IP #241217</t>
  </si>
  <si>
    <t>ALINE LUCIO DE CASTRO</t>
  </si>
  <si>
    <t>(34) 3201-8135 | Ramal IP #318135</t>
  </si>
  <si>
    <t>MICHEL NOGUEIRA LARA</t>
  </si>
  <si>
    <t>(31) 2108-4513 | Ramal IP #424513</t>
  </si>
  <si>
    <t>PATRIC CARDOSO DE SÁ</t>
  </si>
  <si>
    <t>(31) 3559-5608 | Ramal IP #485608</t>
  </si>
  <si>
    <t>(35)2101-8982  | Ramal IP #278982</t>
  </si>
  <si>
    <t>RICARDO AUGUSTO LOUREIRO MOREIRA</t>
  </si>
  <si>
    <t>Ano Novo</t>
  </si>
  <si>
    <t>Dia Mundial do Câncer</t>
  </si>
  <si>
    <t>Dia Mundial do Rim</t>
  </si>
  <si>
    <t>Sábado de Carnaval</t>
  </si>
  <si>
    <t>Domingo de Carnaval</t>
  </si>
  <si>
    <t>Carnaval (Segunda-Feira)</t>
  </si>
  <si>
    <t>Carnaval (Terça-Feira)</t>
  </si>
  <si>
    <t>Quarta-Feira de Cinzas</t>
  </si>
  <si>
    <t>Dia de São José</t>
  </si>
  <si>
    <t>Dia Mundial da Água</t>
  </si>
  <si>
    <t>Dia do Trabalho</t>
  </si>
  <si>
    <t>Quinta-Feira Santa</t>
  </si>
  <si>
    <t>Corpus Christi</t>
  </si>
  <si>
    <t>Páscoa</t>
  </si>
  <si>
    <t>Tiradentes</t>
  </si>
  <si>
    <t>Dia da Terra</t>
  </si>
  <si>
    <t>Início do Inverno</t>
  </si>
  <si>
    <t>Dia Internacional do Livro</t>
  </si>
  <si>
    <t>Dia da Juventude</t>
  </si>
  <si>
    <t>Independência do Brasil</t>
  </si>
  <si>
    <t>Dia dos Pais</t>
  </si>
  <si>
    <t>Início da Primavera</t>
  </si>
  <si>
    <t>Dia de Todos os Santos</t>
  </si>
  <si>
    <t>Finados (Dia dos Mortos)</t>
  </si>
  <si>
    <t>Dia Mundial de Combate a AIDS</t>
  </si>
  <si>
    <t>Nossa Senhora de Aparecida</t>
  </si>
  <si>
    <t>Dia do Professor</t>
  </si>
  <si>
    <t>Dia das Nações Unidas</t>
  </si>
  <si>
    <t>Dia do Servidor Público</t>
  </si>
  <si>
    <t>Início do Verão</t>
  </si>
  <si>
    <t>Dia das Bruxas</t>
  </si>
  <si>
    <t>Natal</t>
  </si>
  <si>
    <t>Brasil Feriados e Dias Festivos 2023</t>
  </si>
  <si>
    <t>Data</t>
  </si>
  <si>
    <t>Categoria do dia</t>
  </si>
  <si>
    <t>Feriados e dias Festivos</t>
  </si>
  <si>
    <t>Férias e Feriados Nacionais</t>
  </si>
  <si>
    <t>Cristãos e Católicos</t>
  </si>
  <si>
    <t>Festa da Naval</t>
  </si>
  <si>
    <t>Informal e Internacional</t>
  </si>
  <si>
    <t>Carnaval (Começa)</t>
  </si>
  <si>
    <t>Dia Internacional dá Protecção Civil</t>
  </si>
  <si>
    <t>Dia Internacional da Mulher</t>
  </si>
  <si>
    <t>Início do Outono (Sul)</t>
  </si>
  <si>
    <t>Domingo de Ramos</t>
  </si>
  <si>
    <t>Dia do Jornalista (Brasil)</t>
  </si>
  <si>
    <t>Dia Mundial da Saúde</t>
  </si>
  <si>
    <t>Sexta-Feira Santa</t>
  </si>
  <si>
    <t>Dia das Mães (Brasil, Chile, Colômbia, Perú, Venezuela)</t>
  </si>
  <si>
    <t>Dia dos Namorados (Brasil)</t>
  </si>
  <si>
    <t>Dia Internacional contra o Tráfico de Seres Humanos</t>
  </si>
  <si>
    <t>Dia Internacional da Paz</t>
  </si>
  <si>
    <t>Proclamação da República (Brasil)</t>
  </si>
  <si>
    <t>Dia da Bandeira (Brasil)</t>
  </si>
  <si>
    <t>Dia da Consciência Negra</t>
  </si>
  <si>
    <t>Dia Internacional dos Direitos Humanos</t>
  </si>
  <si>
    <t>DIRETORIA - BI</t>
  </si>
  <si>
    <t>CÓD. GRUPO UO</t>
  </si>
  <si>
    <t>UNIDADE PRODUTIVA?</t>
  </si>
  <si>
    <t>UNIDADE OPERATIVA</t>
  </si>
  <si>
    <t>REGIONAL/GRUPO DE UO</t>
  </si>
  <si>
    <t>BI - MUNICÍPIO</t>
  </si>
  <si>
    <t>BI - TIPO UO</t>
  </si>
  <si>
    <t>BI - UNIDADE ORÇAMENTÁRIA</t>
  </si>
  <si>
    <t>BI - GRUPO DE UO</t>
  </si>
  <si>
    <t xml:space="preserve">SIGLA - SGF </t>
  </si>
  <si>
    <t>GERENTE REGIONAL</t>
  </si>
  <si>
    <t xml:space="preserve">AJUDA NO ORÇEMENTO </t>
  </si>
  <si>
    <t>Dir. Prog. Sociais Serv. Oper.</t>
  </si>
  <si>
    <t>Não</t>
  </si>
  <si>
    <t>SEDE</t>
  </si>
  <si>
    <t>Belo Horizonte</t>
  </si>
  <si>
    <t>Gerência Técnica</t>
  </si>
  <si>
    <t>Gerência de Saúde</t>
  </si>
  <si>
    <t>Sede</t>
  </si>
  <si>
    <t>GSA</t>
  </si>
  <si>
    <t>A DEFINIR</t>
  </si>
  <si>
    <t xml:space="preserve">Nathália Fonseca Leoni - Coordenador de Saúde | </t>
  </si>
  <si>
    <t>Dir. Adm. Financeira</t>
  </si>
  <si>
    <t>Edifício Sede</t>
  </si>
  <si>
    <t>Gerência de Suprimentos</t>
  </si>
  <si>
    <t>GSU</t>
  </si>
  <si>
    <t>ADRIANO DE SOUZA CARVALHO</t>
  </si>
  <si>
    <t>Adriano de Souza Carvalho - Gerente de Suprimentos</t>
  </si>
  <si>
    <t>Diretoria Regional</t>
  </si>
  <si>
    <t>Ger. Corp. de Engenharia</t>
  </si>
  <si>
    <t>GCE</t>
  </si>
  <si>
    <t>ALESSANDRO IVO OTONI</t>
  </si>
  <si>
    <t xml:space="preserve">Caroline Eugênia Da Cruz Fonseca - Analista de Planej. e Controle de Projetos | Mariana Antunes de Oliveira - Assist. Adm. </t>
  </si>
  <si>
    <t>Sim</t>
  </si>
  <si>
    <t>CLARA NUNES</t>
  </si>
  <si>
    <t>CAPITAL</t>
  </si>
  <si>
    <t>Unidade</t>
  </si>
  <si>
    <t>Sesc Teatro Clara Nunes</t>
  </si>
  <si>
    <t>Capital</t>
  </si>
  <si>
    <t>SCLA</t>
  </si>
  <si>
    <t>Patricia Monteiro Gomes</t>
  </si>
  <si>
    <t>(31) 3279-1472 | Ramal IP #498471</t>
  </si>
  <si>
    <t>ARAXÁ</t>
  </si>
  <si>
    <t>TRINORTE</t>
  </si>
  <si>
    <t>Araxá</t>
  </si>
  <si>
    <t>Hotel</t>
  </si>
  <si>
    <t>Hotel Sesc Araxá</t>
  </si>
  <si>
    <t>Triângulo</t>
  </si>
  <si>
    <t>HSA</t>
  </si>
  <si>
    <t>Rafael Tannus Moreira</t>
  </si>
  <si>
    <t>Rafaela Costa Barbosa - Assist. Social na Sede | Graziela Lopes Sá - Anal. Técni Social na Sede</t>
  </si>
  <si>
    <t>Sesc Araxá</t>
  </si>
  <si>
    <t>ARAU</t>
  </si>
  <si>
    <t>Colégio</t>
  </si>
  <si>
    <t>Sesc Araxá - Colégio</t>
  </si>
  <si>
    <t>ARAC</t>
  </si>
  <si>
    <t>CENTRAL DE ATENDIMENTO OLEGÁRIO</t>
  </si>
  <si>
    <t>Central Atendimento</t>
  </si>
  <si>
    <t>Sesc Central At. Oleg.</t>
  </si>
  <si>
    <t>CAOL</t>
  </si>
  <si>
    <t>ANDREZA DE MAGALHÃES</t>
  </si>
  <si>
    <t>(31) 3465-4906 | Ramal IP #434906</t>
  </si>
  <si>
    <t>Gustavo Henrique Marques Santana</t>
  </si>
  <si>
    <t>FLORESTA</t>
  </si>
  <si>
    <t>Sesc Floresta</t>
  </si>
  <si>
    <t>FLOU</t>
  </si>
  <si>
    <t>(31) 9.8391-8072.(31) 3465-4906 | Ramal IP #434906</t>
  </si>
  <si>
    <t>SETE LAGOAS</t>
  </si>
  <si>
    <t>METROPOLITANA</t>
  </si>
  <si>
    <t>Sete Lagoas</t>
  </si>
  <si>
    <t>Sesc Sete Lagoas</t>
  </si>
  <si>
    <t>Metropolitana</t>
  </si>
  <si>
    <t>SLAU</t>
  </si>
  <si>
    <t>Cláudio Alaggio Araújo</t>
  </si>
  <si>
    <t>Michelle Jordana Bonfim Moura - Superv. De Serv. Sociais</t>
  </si>
  <si>
    <t>CONTAGEM</t>
  </si>
  <si>
    <t>Contagem</t>
  </si>
  <si>
    <t>Hotel Sesc Contagem</t>
  </si>
  <si>
    <t>HSC</t>
  </si>
  <si>
    <t>Paulo De Tarso no lugar do Cesar</t>
  </si>
  <si>
    <t>Sesc Contagem</t>
  </si>
  <si>
    <t>CONU</t>
  </si>
  <si>
    <t>Sesc Contagem - Colégio</t>
  </si>
  <si>
    <t>CONC</t>
  </si>
  <si>
    <t>Gerência Regional</t>
  </si>
  <si>
    <t>Gerência Reg. Metropol.</t>
  </si>
  <si>
    <t>GRM</t>
  </si>
  <si>
    <t>CLÁUDIO ALAGGIO ARAÚJO</t>
  </si>
  <si>
    <t>MONTES CLAROS</t>
  </si>
  <si>
    <t>Montes Claros</t>
  </si>
  <si>
    <t>Sesc Montes Claros</t>
  </si>
  <si>
    <t>Nordeste</t>
  </si>
  <si>
    <t>MOCU</t>
  </si>
  <si>
    <t>Kelvio Alves dos Santos</t>
  </si>
  <si>
    <t>(38) 2104-5121 | Ramal IP #285121</t>
  </si>
  <si>
    <t>Adão Soares dos Santos - Supervisor de Serviços Sociais | Valmison de Almeida Faria Junior - Supervisor Administrativo |Nívia Márcia da Paixão (Diretora pedagógica)</t>
  </si>
  <si>
    <t>Sesc Montes Claros - Colégio</t>
  </si>
  <si>
    <t>MOCC</t>
  </si>
  <si>
    <t>POUSO ALEGRE</t>
  </si>
  <si>
    <t>SULESTE</t>
  </si>
  <si>
    <t>Pouso Alegre</t>
  </si>
  <si>
    <t>Sesc Pouso Alegre</t>
  </si>
  <si>
    <t>Sudeste</t>
  </si>
  <si>
    <t>PALU</t>
  </si>
  <si>
    <t>Paulo Eduardo Brianezi</t>
  </si>
  <si>
    <t>ELAINE DO LAGO GONÇALVES</t>
  </si>
  <si>
    <t>(35) 3427-6450 | Ramal IP #156464</t>
  </si>
  <si>
    <t>na</t>
  </si>
  <si>
    <t>Gerência de Comunicação</t>
  </si>
  <si>
    <t>GCCOM</t>
  </si>
  <si>
    <t>André Vasconcelos</t>
  </si>
  <si>
    <t>CARATINGA</t>
  </si>
  <si>
    <t>SUDESTE</t>
  </si>
  <si>
    <t>Caratinga</t>
  </si>
  <si>
    <t>Sesc Caratinga</t>
  </si>
  <si>
    <t>CARAU</t>
  </si>
  <si>
    <t>EM DEFINIÇÃO</t>
  </si>
  <si>
    <t>IPATINGA</t>
  </si>
  <si>
    <t>NORDESTE</t>
  </si>
  <si>
    <t>Ipatinga</t>
  </si>
  <si>
    <t>Sesc Ipatinga</t>
  </si>
  <si>
    <t>IPAU</t>
  </si>
  <si>
    <t>SÃO SEBASTIÃO DO PARAÍSO</t>
  </si>
  <si>
    <t>São Sebastião do Paraíso</t>
  </si>
  <si>
    <t>Sesc São Seb. Paraíso</t>
  </si>
  <si>
    <t>SSPU</t>
  </si>
  <si>
    <t>TUPINAMBÁS</t>
  </si>
  <si>
    <t>Sesc Tupinambás</t>
  </si>
  <si>
    <t>TUPI</t>
  </si>
  <si>
    <t>ALMENARA</t>
  </si>
  <si>
    <t>Almenara</t>
  </si>
  <si>
    <t>Sesc Almenara</t>
  </si>
  <si>
    <t>ALMU</t>
  </si>
  <si>
    <t>ENGICLEY FERREIRA LOPES DE SOUZA</t>
  </si>
  <si>
    <t>(33) 3721-9844 | Ramal IP #369844</t>
  </si>
  <si>
    <t xml:space="preserve">Patricia A. de Oliveira Teixeira Almeida; Humberto de Almeida Silva </t>
  </si>
  <si>
    <t>GOVERNADOR VALADARES</t>
  </si>
  <si>
    <t>Governador Valadares</t>
  </si>
  <si>
    <t>Sesc Governador Valadares - Colégio</t>
  </si>
  <si>
    <t>GVAC</t>
  </si>
  <si>
    <t>Eugênia Pereira Cruz - Supervisor Administrativo | ELISA FARIA</t>
  </si>
  <si>
    <t>Sesc Gov. Valadares</t>
  </si>
  <si>
    <t>GVAU</t>
  </si>
  <si>
    <t>DAF</t>
  </si>
  <si>
    <t>GERALDA CAMPOS VIVAS</t>
  </si>
  <si>
    <t>DPSO</t>
  </si>
  <si>
    <t>DIREG</t>
  </si>
  <si>
    <t>Presidência e Conselho</t>
  </si>
  <si>
    <t>PRC</t>
  </si>
  <si>
    <t>Sec. Gabinete Dir. Regional</t>
  </si>
  <si>
    <t>SGDR</t>
  </si>
  <si>
    <t>Gerência de Projetos de Saúde</t>
  </si>
  <si>
    <t>GPS</t>
  </si>
  <si>
    <t>GERALDO ANTÔNIO DE OLIVEIRA NETO</t>
  </si>
  <si>
    <t>Gerência Corp. Tec. Seg. Inf.</t>
  </si>
  <si>
    <t>GCTI</t>
  </si>
  <si>
    <t>GUSTAVO TEIXEIRA DE OLIVEIRA</t>
  </si>
  <si>
    <t>Gustavo Teixeira de Oliveira</t>
  </si>
  <si>
    <t>Thiago Roldão de Castro e Juan Carlos Palhares Barreto</t>
  </si>
  <si>
    <t>Gerência de Manutenção</t>
  </si>
  <si>
    <t>GMA</t>
  </si>
  <si>
    <t>HEBERT LOPES DE SOUZA</t>
  </si>
  <si>
    <t>Ramal 8235</t>
  </si>
  <si>
    <t>Gerência Corporativa de Eventos e Marketing</t>
  </si>
  <si>
    <t>GCEV</t>
  </si>
  <si>
    <t>IANNA LARA FERREIRA DUARTE</t>
  </si>
  <si>
    <t>Clara Ferreira Espanha</t>
  </si>
  <si>
    <t>Ger. Financeira Contábil</t>
  </si>
  <si>
    <t>GFIC</t>
  </si>
  <si>
    <t>ISAAC ALEXANDRE DA SILVA CARDOSO</t>
  </si>
  <si>
    <t>Ger. Corp. Programas Sociais</t>
  </si>
  <si>
    <t>GCPS</t>
  </si>
  <si>
    <t>JACQUELINE CORREA LUSTOSA</t>
  </si>
  <si>
    <t>Gerência de Cultura</t>
  </si>
  <si>
    <t>GCU</t>
  </si>
  <si>
    <t>JANAINA HELENA CUNHA MELO</t>
  </si>
  <si>
    <t>Ger. Corp. Cont. Risco e Int.</t>
  </si>
  <si>
    <t>GCCRI</t>
  </si>
  <si>
    <t>JOSÉ THOMAZ DE SOUSA CARVALHO</t>
  </si>
  <si>
    <t>MESA BRASIL</t>
  </si>
  <si>
    <t>Mesa Brasil</t>
  </si>
  <si>
    <t>Gerência de Assistência e Mesa Brasil</t>
  </si>
  <si>
    <t>GAMB</t>
  </si>
  <si>
    <t>Luísa Carvalho Assis Abou Id Dabés</t>
  </si>
  <si>
    <t>Tel (31) 3279-5351 | Ramal IP #595351</t>
  </si>
  <si>
    <t>JOSIANE MARCUSSI TORIDO</t>
  </si>
  <si>
    <t>MESA BRASIL SESC ALTO PARANAÍBA</t>
  </si>
  <si>
    <t>Patos de Minas</t>
  </si>
  <si>
    <t>Mesa Brasil Sesc Alto Paranaíba</t>
  </si>
  <si>
    <t>MBAP</t>
  </si>
  <si>
    <t>MESA BRASIL CENTRAL</t>
  </si>
  <si>
    <t>Mesa Brasil Sesc Central</t>
  </si>
  <si>
    <t>MBSC</t>
  </si>
  <si>
    <t>MESA BRASIL SESC CENTRO OESTE</t>
  </si>
  <si>
    <t>Divinópolis</t>
  </si>
  <si>
    <t>Mesa Brasil Sesc Centro Oeste</t>
  </si>
  <si>
    <t>MBCO</t>
  </si>
  <si>
    <t>MESA BRASIL SESC JEQUITINHONHA MUCURI</t>
  </si>
  <si>
    <t>Mesa Brasil Sesc Jequitinhonha</t>
  </si>
  <si>
    <t>MBJM</t>
  </si>
  <si>
    <t>MESA BRASIL SESC NOROESTE</t>
  </si>
  <si>
    <t>Paracatu</t>
  </si>
  <si>
    <t>Mesa Brasil Sesc Noroeste</t>
  </si>
  <si>
    <t>MBNO</t>
  </si>
  <si>
    <t>MESA BRASIL NORTE DE MINAS</t>
  </si>
  <si>
    <t>Mesa Brasil Sesc Norte de Minas</t>
  </si>
  <si>
    <t>MBNM</t>
  </si>
  <si>
    <t>MESA BRASIL SESC RIO DOCE</t>
  </si>
  <si>
    <t>Mesa Brasil Sesc Rio Doce</t>
  </si>
  <si>
    <t>MBRD</t>
  </si>
  <si>
    <t>MESA BRASIL SESC SUL DE MINAS</t>
  </si>
  <si>
    <t>Mesa Brasil Sesc Sul de Minas</t>
  </si>
  <si>
    <t>MBSM</t>
  </si>
  <si>
    <t>MESA BRASIL TRIÂNGULO</t>
  </si>
  <si>
    <t>Uberlândia</t>
  </si>
  <si>
    <t>Mesa Brasil Sesc Triângulo</t>
  </si>
  <si>
    <t>MBTRI</t>
  </si>
  <si>
    <t>MESA BRASIL ZONA DA MATA</t>
  </si>
  <si>
    <t>Juiz de Fora</t>
  </si>
  <si>
    <t>Mesa Brasil Sesc Zona Da Mata</t>
  </si>
  <si>
    <t>MBZM</t>
  </si>
  <si>
    <t>Gerência Reg. Capital</t>
  </si>
  <si>
    <t>GRC</t>
  </si>
  <si>
    <t>KELVIO ALVES DOS SANTOS</t>
  </si>
  <si>
    <t>Gerência Seg. Patrim.</t>
  </si>
  <si>
    <t>GSP</t>
  </si>
  <si>
    <t>LEONARDO VIEIRA DIAS</t>
  </si>
  <si>
    <t>Ger. Corp. Recursos Humanos</t>
  </si>
  <si>
    <t>GCRH</t>
  </si>
  <si>
    <t>MAISE MARTON DE CASTILHO</t>
  </si>
  <si>
    <t>Ger. Turismo Social e Hosp.</t>
  </si>
  <si>
    <t>GTSH</t>
  </si>
  <si>
    <t>MANOELA LUTKE MARQUES</t>
  </si>
  <si>
    <t>Turismo Social e Hospitalidade</t>
  </si>
  <si>
    <t>Sesc Agência de Turismo</t>
  </si>
  <si>
    <t>AGT</t>
  </si>
  <si>
    <t>(31) 3279-1560 | Ramal IP #491560</t>
  </si>
  <si>
    <t>Gerência de Educação</t>
  </si>
  <si>
    <t>GED</t>
  </si>
  <si>
    <t>MARIA EMÍLIA CALDEIRA PEREIRA DA SILVA</t>
  </si>
  <si>
    <t>Vilma Pereira Silvério - Analista Técnico Social | Caroline Nunes de Barros Zagnoli - Aux. Educacional</t>
  </si>
  <si>
    <t>PATOS DE MINAS</t>
  </si>
  <si>
    <t>Sesc Patos de Minas</t>
  </si>
  <si>
    <t>PTMU</t>
  </si>
  <si>
    <t>MATHEUS WILLIAN CAMPOS DE OLIVEIRA</t>
  </si>
  <si>
    <t>(34) 3823-6275 | Ramal IP #232001</t>
  </si>
  <si>
    <t>BIBLIOSESC</t>
  </si>
  <si>
    <t>UNIDADES MÓVEIS</t>
  </si>
  <si>
    <t>Unidade Móvel</t>
  </si>
  <si>
    <t>Bibliosesc</t>
  </si>
  <si>
    <t>Unidades Móveis</t>
  </si>
  <si>
    <t>BBLS</t>
  </si>
  <si>
    <t>MEYRE HILDA DE FARIA RIBEIRO E ALMEIDA</t>
  </si>
  <si>
    <t>(31) 2108-4520 | Ramal IP #424520</t>
  </si>
  <si>
    <t>MEDSESC OFTALMOLOGIA I</t>
  </si>
  <si>
    <t>Medsesc Oftalmologia I</t>
  </si>
  <si>
    <t>MDOF1</t>
  </si>
  <si>
    <t>MEDSESC OFTALMOLOGIA II</t>
  </si>
  <si>
    <t>Medsesc Oftalmologia II</t>
  </si>
  <si>
    <t>MDOF2</t>
  </si>
  <si>
    <t>ODONTOLAB</t>
  </si>
  <si>
    <t>Odontolab</t>
  </si>
  <si>
    <t>ODOLAB</t>
  </si>
  <si>
    <t>ODONTOSESC</t>
  </si>
  <si>
    <t>Odontosesc I</t>
  </si>
  <si>
    <t>ODO1</t>
  </si>
  <si>
    <t>Odontosesc II</t>
  </si>
  <si>
    <t>ODO2</t>
  </si>
  <si>
    <t>Odontosesc III</t>
  </si>
  <si>
    <t>ODO3</t>
  </si>
  <si>
    <t>Odontosesc IV</t>
  </si>
  <si>
    <t>ODO4</t>
  </si>
  <si>
    <t>Odontosesc V</t>
  </si>
  <si>
    <t>ODO5</t>
  </si>
  <si>
    <t>SAÚDE DA MULHER</t>
  </si>
  <si>
    <t>Sesc Saúde Mulher I</t>
  </si>
  <si>
    <t>SAM1</t>
  </si>
  <si>
    <t>Shayene Silva de Oliveira (31) 2108-4522 | Ramal IP #424522</t>
  </si>
  <si>
    <t>Sesc Saúde Mulher II</t>
  </si>
  <si>
    <t>SAM2</t>
  </si>
  <si>
    <t>Sesc Saúde Mulher III</t>
  </si>
  <si>
    <t>SAM3</t>
  </si>
  <si>
    <t>Sesc Unidades Móveis</t>
  </si>
  <si>
    <t>SUM</t>
  </si>
  <si>
    <t>CARLOS PRATES</t>
  </si>
  <si>
    <t>Sesc Carlos Prates</t>
  </si>
  <si>
    <t>CPRU</t>
  </si>
  <si>
    <t xml:space="preserve">Michel (31) 9.8414-1974 / Cesar (31) 9.8865-6013 </t>
  </si>
  <si>
    <t>SANTA QUITÉRIA</t>
  </si>
  <si>
    <t>Sesc Santa Quitéria</t>
  </si>
  <si>
    <t>SQTU</t>
  </si>
  <si>
    <t>Michel (31) 9.8414-1974.</t>
  </si>
  <si>
    <t>OURO PRETO</t>
  </si>
  <si>
    <t>Ouro Preto</t>
  </si>
  <si>
    <t>Hotel Sesc Ouro Preto</t>
  </si>
  <si>
    <t>HSOP</t>
  </si>
  <si>
    <t>Gerência Reg. Suleste</t>
  </si>
  <si>
    <t>Suleste</t>
  </si>
  <si>
    <t>GRS</t>
  </si>
  <si>
    <t>PAULO EDUARDO BRIANEZI DE CARVALHO</t>
  </si>
  <si>
    <t>Ger. Esporte e Recreação</t>
  </si>
  <si>
    <t>GER</t>
  </si>
  <si>
    <t>PEDRO LUCAS LEITE PAROLINI</t>
  </si>
  <si>
    <t>Ger. Corp. Jurídica</t>
  </si>
  <si>
    <t>GCJUR</t>
  </si>
  <si>
    <t>POLIANA OLIVEIRA FONSECA</t>
  </si>
  <si>
    <t>LAVRAS</t>
  </si>
  <si>
    <t>Lavras</t>
  </si>
  <si>
    <t>Sesc Lavras</t>
  </si>
  <si>
    <t>LAVU</t>
  </si>
  <si>
    <t>PRISCILA DE CÁSSIA RESENDE FRANCO</t>
  </si>
  <si>
    <t>(35) 3829-4008 | Ramal IP #184008</t>
  </si>
  <si>
    <t>ORQUESTRA DE CÂMARA E CORAL JOVEM</t>
  </si>
  <si>
    <t>Orquestra de Câmara e Coral Jovem</t>
  </si>
  <si>
    <t>OCCJ</t>
  </si>
  <si>
    <t>PRISCILLA D'AGOSTINI DE FARIA</t>
  </si>
  <si>
    <t>(31) 3214-5383 | Ramal IP #595383</t>
  </si>
  <si>
    <t>CENÁRIO</t>
  </si>
  <si>
    <t>Sesc Cenário</t>
  </si>
  <si>
    <t>CENA</t>
  </si>
  <si>
    <t>CENTRAL DE ATENDIMENTO BAHIA</t>
  </si>
  <si>
    <t>Sesc Central At. Bahia</t>
  </si>
  <si>
    <t>CABA</t>
  </si>
  <si>
    <t>JK</t>
  </si>
  <si>
    <t>Sesc JK</t>
  </si>
  <si>
    <t>SJKU</t>
  </si>
  <si>
    <t>PALLADIUM</t>
  </si>
  <si>
    <t>Sesc Palladium</t>
  </si>
  <si>
    <t>PALL</t>
  </si>
  <si>
    <t>Joyce Alvim Camargo</t>
  </si>
  <si>
    <t>Gerência Reg. Trinorte</t>
  </si>
  <si>
    <t>Trinorte</t>
  </si>
  <si>
    <t>GRN</t>
  </si>
  <si>
    <t>RAFAEL TANNUS MOREIRA</t>
  </si>
  <si>
    <t>UBERABA</t>
  </si>
  <si>
    <t>Uberaba</t>
  </si>
  <si>
    <t>Sesc Uberaba</t>
  </si>
  <si>
    <t>UBAU</t>
  </si>
  <si>
    <t>SANTA LUZIA</t>
  </si>
  <si>
    <t>Santa Luzia</t>
  </si>
  <si>
    <t>Sesc Santa Luzia</t>
  </si>
  <si>
    <t>SLZU</t>
  </si>
  <si>
    <t>Erica Daniel</t>
  </si>
  <si>
    <t xml:space="preserve"> (34) 9.8410-0028 (31) 3268-5443 | Ramal IP #405434</t>
  </si>
  <si>
    <t>CENTRO DE EXCELÊNCIA EM SAÚDE</t>
  </si>
  <si>
    <t>Sesc Centro Exc. em Saúde</t>
  </si>
  <si>
    <t>SCES</t>
  </si>
  <si>
    <t>Sem Gerente</t>
  </si>
  <si>
    <t>(31) 3439-8964  | Ramal IP #478964</t>
  </si>
  <si>
    <t>Priscilla Gabriel Alves de Souza (Coordenadora) (31) 3439-8950 | Ramal IP #478703</t>
  </si>
  <si>
    <t>SESMT CORPORATIVO</t>
  </si>
  <si>
    <t>Sesmt Corporativo</t>
  </si>
  <si>
    <t>SST</t>
  </si>
  <si>
    <t>RENATO ROMANO ALEME</t>
  </si>
  <si>
    <t>VENDA NOVA</t>
  </si>
  <si>
    <t>Hotel Sesc Venda Nova</t>
  </si>
  <si>
    <t>HSVN</t>
  </si>
  <si>
    <t>(31) 9.8864-9286 (31) 3048-7419 | Ramal IP #467419</t>
  </si>
  <si>
    <t xml:space="preserve">Patricia Ellen de Melo </t>
  </si>
  <si>
    <t>Sesc Venda Nova</t>
  </si>
  <si>
    <t>SVN</t>
  </si>
  <si>
    <t>UBERLÂNDIA</t>
  </si>
  <si>
    <t>Sesc Uberlândia</t>
  </si>
  <si>
    <t>UBLU</t>
  </si>
  <si>
    <t>Elisa Silvana Stalder</t>
  </si>
  <si>
    <t>Gerência Administrativa</t>
  </si>
  <si>
    <t>GAD</t>
  </si>
  <si>
    <t>SILVIA LARA MENDES FONSECA DOS REIS</t>
  </si>
  <si>
    <t>GRUSSAÍ</t>
  </si>
  <si>
    <t>São João da Barra</t>
  </si>
  <si>
    <t>Sesc Grussaí</t>
  </si>
  <si>
    <t>GRUP</t>
  </si>
  <si>
    <t>SÃO FRANCISCO</t>
  </si>
  <si>
    <t>Sesc São Francisco</t>
  </si>
  <si>
    <t>SSF</t>
  </si>
  <si>
    <t>POÇOS DE CALDAS</t>
  </si>
  <si>
    <t>Poços de Caldas</t>
  </si>
  <si>
    <t>Hotel Sesc Poços de Caldas</t>
  </si>
  <si>
    <t>HSPC</t>
  </si>
  <si>
    <t>Matheus Campos</t>
  </si>
  <si>
    <t>Tiago Gonçalves de Magalhães</t>
  </si>
  <si>
    <t>Sesc Poços de Caldas</t>
  </si>
  <si>
    <t>PCAU</t>
  </si>
  <si>
    <t>PARACATU</t>
  </si>
  <si>
    <t>Sesc Paracatu</t>
  </si>
  <si>
    <t>PARU</t>
  </si>
  <si>
    <t>TATIANE TORRES DE FARIA</t>
  </si>
  <si>
    <t>(38) 3311-3815 | Ramal IP #323815</t>
  </si>
  <si>
    <t>ITUIUTABA</t>
  </si>
  <si>
    <t>Ituiutaba</t>
  </si>
  <si>
    <t>Sesc Ituiutaba</t>
  </si>
  <si>
    <t>ITU</t>
  </si>
  <si>
    <t>UNIDADE INATIVA</t>
  </si>
  <si>
    <t>Gerência de Planejamento</t>
  </si>
  <si>
    <t>GPLAN</t>
  </si>
  <si>
    <t>VALÉRIA FREIRE ABDALLA</t>
  </si>
  <si>
    <t>CALL CENTER</t>
  </si>
  <si>
    <t>Call Center</t>
  </si>
  <si>
    <t>CLCTE</t>
  </si>
  <si>
    <t>VIVIAN JUNQUEIRA HONÓRIO LEAL</t>
  </si>
  <si>
    <t>(31) 3279-1597 | Ramal IP #498486</t>
  </si>
  <si>
    <t>Gerência Comercial</t>
  </si>
  <si>
    <t>GCOM</t>
  </si>
  <si>
    <t>JUIZ DE FORA</t>
  </si>
  <si>
    <t>Sesc Juiz de Fora</t>
  </si>
  <si>
    <t>JFOU</t>
  </si>
  <si>
    <t>(32) 3311-6961 | Ramal IP #296961</t>
  </si>
  <si>
    <t>Cíntia Sotte De Oliveira</t>
  </si>
  <si>
    <t xml:space="preserve">  </t>
  </si>
  <si>
    <t>SESC JUIZ DE FORA</t>
  </si>
  <si>
    <t>SESC GOVERNADOR VALADARES</t>
  </si>
  <si>
    <t>Mesas</t>
  </si>
  <si>
    <t>Cadeiras</t>
  </si>
  <si>
    <t>Objetivos Macros (O que)</t>
  </si>
  <si>
    <t>1.3</t>
  </si>
  <si>
    <t>1.4</t>
  </si>
  <si>
    <t>Aquisição por meio de aditivios</t>
  </si>
  <si>
    <t>Conferir com Unidades e preparar estudo para aditamentos</t>
  </si>
  <si>
    <t>Alinhamentos de recebimento conjunto com manutenção e Gerência de Unidades</t>
  </si>
  <si>
    <t>Recebimento será compartilhado entre a manutenção - partetécnica, e Unidade - parte administrativa</t>
  </si>
  <si>
    <t>1.3.1</t>
  </si>
  <si>
    <t>1.3.2</t>
  </si>
  <si>
    <t>1.3.3</t>
  </si>
  <si>
    <t>Mapeamentos com Unidades</t>
  </si>
  <si>
    <t>Identificar informações diversas para compor a logística</t>
  </si>
  <si>
    <t>1.3.4</t>
  </si>
  <si>
    <t>1.3.5</t>
  </si>
  <si>
    <t>1.3.6</t>
  </si>
  <si>
    <t>1.4.4</t>
  </si>
  <si>
    <t>1.4.1</t>
  </si>
  <si>
    <t>1.4.2</t>
  </si>
  <si>
    <t>1.4.3</t>
  </si>
  <si>
    <t>1.5</t>
  </si>
  <si>
    <t>1.5.3</t>
  </si>
  <si>
    <t>1.4.5</t>
  </si>
  <si>
    <t>1.4.6</t>
  </si>
  <si>
    <t>1.4.7</t>
  </si>
  <si>
    <t>Mapeamento com Unidades destinadas a esportes e cursos direcionados</t>
  </si>
  <si>
    <t>Parecer de baixa por inservibilidade</t>
  </si>
  <si>
    <t>1.6</t>
  </si>
  <si>
    <t>1.6.1</t>
  </si>
  <si>
    <t>1.6.2</t>
  </si>
  <si>
    <t>1.7</t>
  </si>
  <si>
    <t>1.7.1</t>
  </si>
  <si>
    <t>1.7.2</t>
  </si>
  <si>
    <t>1.7.3</t>
  </si>
  <si>
    <t>1.7.4</t>
  </si>
  <si>
    <t>1.8</t>
  </si>
  <si>
    <t xml:space="preserve">Acompanhar entrega dos mobiliários novos </t>
  </si>
  <si>
    <t>1.8.1</t>
  </si>
  <si>
    <t>1.8.2</t>
  </si>
  <si>
    <t xml:space="preserve"> Itens</t>
  </si>
  <si>
    <t>Valores</t>
  </si>
  <si>
    <t>Geral</t>
  </si>
  <si>
    <t>Rodovia dos Inconfidentes, s/n, Tripoí - Ouro Preto - CEP: 35.400-000</t>
  </si>
  <si>
    <t xml:space="preserve">Rua Dr. Edmar Cunha, 150, Santa Terezinha - Araxá/MG - CEP: 38.183-296 </t>
  </si>
  <si>
    <t xml:space="preserve">Rua Teófilo Otoni, 433, Carlos Prates - Belo Horizonte/MG - CEP: 30.710-570 </t>
  </si>
  <si>
    <t xml:space="preserve">Rua Padre José Maria De Man, 805, Novo Riacho - Contagem/MG - CEP: 32.285-180 </t>
  </si>
  <si>
    <t xml:space="preserve">Rua Pouso Alegre, 1.647, Floresta - Belo Horizonte/MG - CEP: 31.015-065 </t>
  </si>
  <si>
    <t xml:space="preserve">Rua Paraná, 229, Bairro Centro - Poços de Caldas/MG - CEP: 37.701-043 </t>
  </si>
  <si>
    <t>Av. Brasília, 3.505, São Benedito, Santa Luzia/MG - CEP: 33.110-580</t>
  </si>
  <si>
    <t xml:space="preserve">Rua Santa Quitéria, 566, Carlos Prates - Belo Horizonte/MG - CEP: 30.710-460 </t>
  </si>
  <si>
    <t xml:space="preserve">Rua Dr. José Felix Martins, 1.246, Mantiqueira - Belo Horizonte/MG - CEP: 31.640-120 </t>
  </si>
  <si>
    <t>R. dos Tupinambás 908 - B: Centro - Belo Horizonte/MG - CEP: 30.120-070</t>
  </si>
  <si>
    <t>R. Euridamas A. de Barros 347 - Bairro Prado - Paracatu/MG - CEP: 38.602-002</t>
  </si>
  <si>
    <t>Av. Veneza 877 - B. Gra-Duquesa - Governador Valadares/MG - CEP: 35.057-730</t>
  </si>
  <si>
    <t>Av. Rio Branco 3090 - B: Centro - Juiz de Fora/MG - CEP: 36.016-311</t>
  </si>
  <si>
    <t>Av. Deputado Esteves Rodrigues 1124 - B: Centro - Montes Claros/MG - CEP: 39.400-215</t>
  </si>
  <si>
    <t>R. Francisco Vicente 23 - B: Centro - Sete Lagoas/MG - CEP: 35.700-475</t>
  </si>
  <si>
    <t>R. Ricardo Misson 411 - B. Centro - Uberaba/MG - CEP: 38.065-200</t>
  </si>
  <si>
    <t>R. Benjamim Constant 844 - B: Aparecida - Uberlândia/MG - CEP: 38.400-678</t>
  </si>
  <si>
    <t>ENDEREÇOS</t>
  </si>
  <si>
    <t>STATUS</t>
  </si>
  <si>
    <t>VALOR</t>
  </si>
  <si>
    <t>Lt-01 Mesas</t>
  </si>
  <si>
    <t>Lt-01 Cadeiras</t>
  </si>
  <si>
    <t>Lt-02 Ombrelone</t>
  </si>
  <si>
    <t>ENTREGA</t>
  </si>
  <si>
    <t>Lt-01 Espreguiç.</t>
  </si>
  <si>
    <t>REAL</t>
  </si>
  <si>
    <t>PAGAMENTO</t>
  </si>
  <si>
    <t>DATA</t>
  </si>
  <si>
    <t>SPDD</t>
  </si>
  <si>
    <t>FINPAG</t>
  </si>
  <si>
    <t>FINPAG'S</t>
  </si>
  <si>
    <t>Anotação</t>
  </si>
  <si>
    <t>Status</t>
  </si>
  <si>
    <t>GARANTIA</t>
  </si>
  <si>
    <t>Entre junho e dezembro encerram as garantias</t>
  </si>
  <si>
    <t>Entre março e maio encerram as garantias</t>
  </si>
  <si>
    <t>TOTAIS</t>
  </si>
  <si>
    <t>TOTAL DE MOBILIÁRIOS</t>
  </si>
  <si>
    <t>Pedidos</t>
  </si>
  <si>
    <t>de compra</t>
  </si>
  <si>
    <t>Data do</t>
  </si>
  <si>
    <t>Pedido</t>
  </si>
  <si>
    <t>Nota fiscal</t>
  </si>
  <si>
    <t>Emissão NF</t>
  </si>
  <si>
    <t>Número</t>
  </si>
  <si>
    <t>Aceite Técnico</t>
  </si>
  <si>
    <t>Processo</t>
  </si>
  <si>
    <t xml:space="preserve">Observações </t>
  </si>
  <si>
    <t>Forms Fev/24</t>
  </si>
  <si>
    <t>Retornos pesquisa</t>
  </si>
  <si>
    <t>SEM DEMANDA</t>
  </si>
  <si>
    <t>DEMANDOU</t>
  </si>
  <si>
    <t>SEM RETORNO</t>
  </si>
  <si>
    <t>-</t>
  </si>
  <si>
    <t>Ano</t>
  </si>
  <si>
    <t>Espreguiç.</t>
  </si>
  <si>
    <t>Ombrelone</t>
  </si>
  <si>
    <t>1.5.1</t>
  </si>
  <si>
    <t>1.5.2</t>
  </si>
  <si>
    <t>Estudo para composição da reserva da ata, considerando amostragem de anomalisas no período de 12 meses na Unidade Sesc Contagem, que representou ~48% das aquisições do objeto em 2023</t>
  </si>
  <si>
    <t>Mobiliário Sesc Contagem</t>
  </si>
  <si>
    <t>Espreguiçadeiras</t>
  </si>
  <si>
    <t>Ombrelones</t>
  </si>
  <si>
    <t>Quantidade adquirida</t>
  </si>
  <si>
    <t>Quantidade que demandou reparo</t>
  </si>
  <si>
    <t>Recall e 8 reparos</t>
  </si>
  <si>
    <t>Representatividade das demandas por tipo de mobiliário</t>
  </si>
  <si>
    <t>~4,5%</t>
  </si>
  <si>
    <t>~10%</t>
  </si>
  <si>
    <t>~20%</t>
  </si>
  <si>
    <t>HOTEL SESC VENDA NOVA - AMPLIAÇÃO</t>
  </si>
  <si>
    <t xml:space="preserve">SESC VENDA NOVA - PROJ. REATIVAÇÃO </t>
  </si>
  <si>
    <t>SESC ITUIUTBA - NOVA UNIDADE</t>
  </si>
  <si>
    <t>HOTEL SESC VENDA NOVA - ATUAL</t>
  </si>
  <si>
    <t>Não aplicável</t>
  </si>
  <si>
    <t>Comparativo</t>
  </si>
  <si>
    <t>% QNT/Ano</t>
  </si>
  <si>
    <t>Média de 25%</t>
  </si>
  <si>
    <t>Percentual para Reserva após variáveis</t>
  </si>
  <si>
    <t>Variáveis consideradas para estimar quantidades para reserva da ata</t>
  </si>
  <si>
    <t>Os ombrelones possuem maior nível de problemas devido a fatores climáticos. A ação de travamento das hastes reduziu estragos e perdas ocasionados por ventanias.
A soltura (entrelaçamento) das fibras é o 2º maior ofensor de reparos, sendo de menor complexidade para correção, porém, com demanda de tempo para acionamento de fornecedor.
O percentual levou em consideração a Unidade em estudo, aquisições em 2023 e as indicações de necessidades de reposições das Unidades em pesquisa.
Projetos de novos parques aquáticos para o período de vigência da ata.</t>
  </si>
  <si>
    <t>HOTEL SESC OURO PRETO - ATUAL</t>
  </si>
  <si>
    <t>HOTEL SESC VENDA NOVA - PROJ. AMPLIAÇÃO</t>
  </si>
  <si>
    <t>HOTEL SESC OURO PRETO - PROJ. AMPLIAÇÃO</t>
  </si>
  <si>
    <t>Média de 15%</t>
  </si>
  <si>
    <t>HOTEL SESC OURO PRETO  - AMPLIAÇÃO</t>
  </si>
  <si>
    <t>Aquisições</t>
  </si>
  <si>
    <t>Projetos</t>
  </si>
  <si>
    <t>Modelo para obesos</t>
  </si>
  <si>
    <t>Mapeamento de quantidades do modelo para obesos</t>
  </si>
  <si>
    <t>Tipo</t>
  </si>
  <si>
    <t>Composição</t>
  </si>
  <si>
    <t>Ombrelone + base</t>
  </si>
  <si>
    <t>Quantitativos para projetos, complementos e novos ambientes</t>
  </si>
  <si>
    <t>Quantitativos mapeado para reserva da ata</t>
  </si>
  <si>
    <t>SESC ITUIUTABA</t>
  </si>
  <si>
    <t>Avenida Dalva Carvalho Moreira, 1.660, bairro Jrdim Sul II, Ituiutaba/MG CEP: 38305-722</t>
  </si>
  <si>
    <t>Banco Curvo</t>
  </si>
  <si>
    <t>Sinalizado pela Ana Clara</t>
  </si>
  <si>
    <t>Bistrô (2) + Ampliação do lazer (10 jgs) - Precisará de layout da engenharia (solicitar)</t>
  </si>
  <si>
    <t xml:space="preserve">05 áreas de churrasqueiras (15 jgs - Layout ok) + quiosque bar (20jgs) + Ampliação do lazer (10 jgs)  Quiosque e lazer precisam de layout (Solicitar) </t>
  </si>
  <si>
    <t>Bistrô (6) + piscina (reposição - 15 ombrel.)</t>
  </si>
  <si>
    <t>Bistrô (6) + piscina (Forms) 5 jgs (área do restaurante) 10 espreg. p/ solarium (pedir layout do solarium). Backups mapeados na reserva maior que o forms.</t>
  </si>
  <si>
    <t>Troca de itens em análise de assistência + reserva</t>
  </si>
  <si>
    <t>Ombrelones quebrados após temporal</t>
  </si>
  <si>
    <t>Pedido em e-mail pela UO para complemento de sombra em algumas mesas que foram sem ombrelone na primeira análise</t>
  </si>
  <si>
    <t>7 ombrel. Quebrados com parecer técnico + 5 em avaliação no fornecedor com avarias graves. Reservas aprovadas com a manutenção.</t>
  </si>
  <si>
    <t>CONTACT CENTER - FECOMÉRCIO</t>
  </si>
  <si>
    <t>SESC CONTACT CENTER</t>
  </si>
  <si>
    <t>Rua Curitiba, 561 - Centro, Belo Horizonte -MG (Segundo andar)</t>
  </si>
  <si>
    <t>UNIDADES</t>
  </si>
  <si>
    <t>Total Geral</t>
  </si>
  <si>
    <t>Total Geral da ata</t>
  </si>
  <si>
    <t>Cadeira Obeso</t>
  </si>
  <si>
    <t>LOTES</t>
  </si>
  <si>
    <t>LOTE 01</t>
  </si>
  <si>
    <t>LOTE 02</t>
  </si>
  <si>
    <t>Soma de Mesas</t>
  </si>
  <si>
    <t>Total</t>
  </si>
  <si>
    <t>Soma de Cadeiras</t>
  </si>
  <si>
    <t>Soma de Espreguiçadeiras</t>
  </si>
  <si>
    <t>Soma de Ombrelone + base</t>
  </si>
  <si>
    <t>Soma de Banco Curvo</t>
  </si>
  <si>
    <t>Soma de Cadeira Obeso</t>
  </si>
  <si>
    <t>Quantitativos estimado para projetos, complementos e novos ambientes</t>
  </si>
  <si>
    <t>Quantitativos estimado para reserva da ata</t>
  </si>
  <si>
    <t>Cadeira Padrão 01</t>
  </si>
  <si>
    <t xml:space="preserve"> Cadeira Padrão 02</t>
  </si>
  <si>
    <t>ANEXO VI- Estimativa de mobiliários para parques aquáticos e áreas externas do Sesc em Minas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</si>
</sst>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[$-416]d\ mmm"/>
    <numFmt numFmtId="165" formatCode="mmm\ d"/>
  </numFmts>
  <fonts count="35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</font>
    <font>
      <sz val="9"/>
      <color rgb="FF000000"/>
      <name val="Arial Narrow"/>
      <family val="2"/>
    </font>
    <font>
      <b/>
      <sz val="12"/>
      <color rgb="FF1F4E78"/>
      <name val="Arial"/>
      <family val="2"/>
    </font>
    <font>
      <b/>
      <sz val="12"/>
      <name val="Arial"/>
      <family val="2"/>
    </font>
    <font>
      <sz val="10"/>
      <color rgb="FF1F4E7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masis MT Pro Light"/>
      <family val="1"/>
    </font>
    <font>
      <b/>
      <sz val="18"/>
      <color theme="0"/>
      <name val="Amasis MT Pro Light"/>
      <family val="1"/>
    </font>
    <font>
      <b/>
      <sz val="10"/>
      <color theme="0"/>
      <name val="Amasis MT Pro Light"/>
      <family val="1"/>
    </font>
    <font>
      <b/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masis MT Pro Light"/>
      <family val="1"/>
    </font>
    <font>
      <b/>
      <sz val="9"/>
      <color rgb="FF000000"/>
      <name val="Amasis MT Pro Light"/>
      <family val="1"/>
    </font>
    <font>
      <sz val="9"/>
      <color theme="1"/>
      <name val="Amasis MT Pro Light"/>
      <family val="1"/>
    </font>
    <font>
      <sz val="9"/>
      <color rgb="FF000000"/>
      <name val="Amasis MT Pro Light"/>
      <family val="1"/>
    </font>
    <font>
      <sz val="9"/>
      <name val="Amasis MT Pro Light"/>
      <family val="1"/>
    </font>
    <font>
      <b/>
      <sz val="16"/>
      <color theme="0"/>
      <name val="Amasis MT Pro Light"/>
      <family val="1"/>
    </font>
    <font>
      <b/>
      <sz val="16"/>
      <color theme="1"/>
      <name val="Amasis MT Pro Light"/>
      <family val="1"/>
    </font>
    <font>
      <b/>
      <sz val="9"/>
      <name val="Amasis MT Pro Light"/>
      <family val="1"/>
    </font>
    <font>
      <sz val="10"/>
      <name val="Amasis MT Pro Light"/>
      <family val="1"/>
    </font>
    <font>
      <b/>
      <sz val="12"/>
      <color theme="0"/>
      <name val="Amasis MT Pro Light"/>
      <family val="1"/>
    </font>
    <font>
      <b/>
      <sz val="12"/>
      <color theme="1"/>
      <name val="Amasis MT Pro Light"/>
      <family val="1"/>
    </font>
    <font>
      <b/>
      <sz val="10"/>
      <name val="Amasis MT Pro Light"/>
      <family val="1"/>
    </font>
    <font>
      <b/>
      <sz val="14"/>
      <color theme="0"/>
      <name val="Amasis MT Pro Light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693F"/>
        <bgColor indexed="64"/>
      </patternFill>
    </fill>
    <fill>
      <patternFill patternType="solid">
        <fgColor rgb="FF006B3F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4F81BD"/>
        <bgColor rgb="FF4F81BD"/>
      </patternFill>
    </fill>
    <fill>
      <patternFill patternType="solid">
        <fgColor rgb="FF16365C"/>
        <bgColor rgb="FF4F81BD"/>
      </patternFill>
    </fill>
    <fill>
      <patternFill patternType="solid">
        <fgColor theme="8" tint="-0.499984740745262"/>
        <bgColor theme="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/>
      <right style="thin">
        <color rgb="FF95B3D7"/>
      </right>
      <top style="thin">
        <color rgb="FF95B3D7"/>
      </top>
      <bottom style="thin">
        <color rgb="FF95B3D7"/>
      </bottom>
      <diagonal/>
    </border>
    <border>
      <left style="thin">
        <color rgb="FF95B3D7"/>
      </left>
      <right style="thin">
        <color rgb="FF95B3D7"/>
      </right>
      <top style="thin">
        <color rgb="FF95B3D7"/>
      </top>
      <bottom style="thin">
        <color rgb="FF95B3D7"/>
      </bottom>
      <diagonal/>
    </border>
    <border>
      <left/>
      <right style="thin">
        <color rgb="FF95B3D7"/>
      </right>
      <top style="thin">
        <color rgb="FF95B3D7"/>
      </top>
      <bottom/>
      <diagonal/>
    </border>
    <border>
      <left style="thin">
        <color rgb="FF95B3D7"/>
      </left>
      <right style="thin">
        <color rgb="FF95B3D7"/>
      </right>
      <top style="thin">
        <color rgb="FF95B3D7"/>
      </top>
      <bottom/>
      <diagonal/>
    </border>
    <border>
      <left/>
      <right style="thin">
        <color rgb="FF95B3D7"/>
      </right>
      <top/>
      <bottom/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hair">
        <color rgb="FFD0CECE"/>
      </left>
      <right style="hair">
        <color rgb="FFD0CECE"/>
      </right>
      <top style="hair">
        <color rgb="FFD0CECE"/>
      </top>
      <bottom style="hair">
        <color rgb="FFD0CECE"/>
      </bottom>
      <diagonal/>
    </border>
    <border>
      <left style="hair">
        <color theme="0" tint="-0.24994659260841701"/>
      </left>
      <right/>
      <top/>
      <bottom/>
      <diagonal/>
    </border>
    <border>
      <left style="hair">
        <color rgb="FFD0CECE"/>
      </left>
      <right style="hair">
        <color rgb="FFD0CECE"/>
      </right>
      <top/>
      <bottom style="hair">
        <color rgb="FFD0CECE"/>
      </bottom>
      <diagonal/>
    </border>
    <border>
      <left/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 style="thin">
        <color rgb="FF006600"/>
      </left>
      <right/>
      <top style="thin">
        <color rgb="FF006600"/>
      </top>
      <bottom/>
      <diagonal/>
    </border>
    <border>
      <left/>
      <right/>
      <top style="thin">
        <color rgb="FF006600"/>
      </top>
      <bottom/>
      <diagonal/>
    </border>
    <border>
      <left/>
      <right style="thin">
        <color rgb="FF006600"/>
      </right>
      <top style="thin">
        <color rgb="FF006600"/>
      </top>
      <bottom/>
      <diagonal/>
    </border>
    <border>
      <left style="thin">
        <color rgb="FF006600"/>
      </left>
      <right/>
      <top/>
      <bottom/>
      <diagonal/>
    </border>
    <border>
      <left/>
      <right style="thin">
        <color rgb="FF006600"/>
      </right>
      <top/>
      <bottom/>
      <diagonal/>
    </border>
    <border>
      <left style="thin">
        <color rgb="FF006600"/>
      </left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 style="thin">
        <color rgb="FF006600"/>
      </left>
      <right style="medium">
        <color rgb="FF999999"/>
      </right>
      <top/>
      <bottom style="medium">
        <color rgb="FF999999"/>
      </bottom>
      <diagonal/>
    </border>
    <border>
      <left style="thin">
        <color rgb="FF006600"/>
      </left>
      <right style="hair">
        <color rgb="FFD0CECE"/>
      </right>
      <top style="hair">
        <color rgb="FFD0CECE"/>
      </top>
      <bottom style="hair">
        <color rgb="FFD0CECE"/>
      </bottom>
      <diagonal/>
    </border>
    <border>
      <left style="hair">
        <color rgb="FFD0CECE"/>
      </left>
      <right style="thin">
        <color rgb="FF006600"/>
      </right>
      <top style="hair">
        <color rgb="FFD0CECE"/>
      </top>
      <bottom style="hair">
        <color rgb="FFD0CECE"/>
      </bottom>
      <diagonal/>
    </border>
    <border>
      <left style="thin">
        <color rgb="FF006600"/>
      </left>
      <right style="hair">
        <color rgb="FFD0CECE"/>
      </right>
      <top style="hair">
        <color rgb="FFD0CECE"/>
      </top>
      <bottom style="thin">
        <color rgb="FF006600"/>
      </bottom>
      <diagonal/>
    </border>
    <border>
      <left style="hair">
        <color rgb="FFD0CECE"/>
      </left>
      <right style="hair">
        <color rgb="FFD0CECE"/>
      </right>
      <top style="hair">
        <color rgb="FFD0CECE"/>
      </top>
      <bottom style="thin">
        <color rgb="FF006600"/>
      </bottom>
      <diagonal/>
    </border>
    <border>
      <left style="hair">
        <color rgb="FFD0CECE"/>
      </left>
      <right style="thin">
        <color rgb="FF006600"/>
      </right>
      <top style="hair">
        <color rgb="FFD0CECE"/>
      </top>
      <bottom style="thin">
        <color rgb="FF006600"/>
      </bottom>
      <diagonal/>
    </border>
    <border>
      <left style="hair">
        <color rgb="FF006600"/>
      </left>
      <right/>
      <top style="hair">
        <color rgb="FF006600"/>
      </top>
      <bottom/>
      <diagonal/>
    </border>
    <border>
      <left/>
      <right/>
      <top style="hair">
        <color rgb="FF006600"/>
      </top>
      <bottom/>
      <diagonal/>
    </border>
    <border>
      <left/>
      <right style="hair">
        <color rgb="FF006600"/>
      </right>
      <top style="hair">
        <color rgb="FF006600"/>
      </top>
      <bottom/>
      <diagonal/>
    </border>
    <border>
      <left style="hair">
        <color rgb="FF006600"/>
      </left>
      <right/>
      <top/>
      <bottom/>
      <diagonal/>
    </border>
    <border>
      <left/>
      <right style="hair">
        <color rgb="FF006600"/>
      </right>
      <top/>
      <bottom/>
      <diagonal/>
    </border>
    <border>
      <left style="hair">
        <color rgb="FF006600"/>
      </left>
      <right style="hair">
        <color rgb="FFD0CECE"/>
      </right>
      <top style="hair">
        <color rgb="FFD0CECE"/>
      </top>
      <bottom style="hair">
        <color rgb="FFD0CECE"/>
      </bottom>
      <diagonal/>
    </border>
    <border>
      <left style="hair">
        <color rgb="FFD0CECE"/>
      </left>
      <right style="hair">
        <color rgb="FF006600"/>
      </right>
      <top style="hair">
        <color rgb="FFD0CECE"/>
      </top>
      <bottom style="hair">
        <color rgb="FFD0CECE"/>
      </bottom>
      <diagonal/>
    </border>
    <border>
      <left style="hair">
        <color rgb="FF006600"/>
      </left>
      <right style="hair">
        <color rgb="FFD0CECE"/>
      </right>
      <top style="hair">
        <color rgb="FFD0CECE"/>
      </top>
      <bottom style="hair">
        <color rgb="FF006600"/>
      </bottom>
      <diagonal/>
    </border>
    <border>
      <left style="hair">
        <color rgb="FFD0CECE"/>
      </left>
      <right style="hair">
        <color rgb="FFD0CECE"/>
      </right>
      <top style="hair">
        <color rgb="FFD0CECE"/>
      </top>
      <bottom style="hair">
        <color rgb="FF006600"/>
      </bottom>
      <diagonal/>
    </border>
    <border>
      <left style="hair">
        <color rgb="FFD0CECE"/>
      </left>
      <right style="hair">
        <color rgb="FF006600"/>
      </right>
      <top style="hair">
        <color rgb="FFD0CECE"/>
      </top>
      <bottom style="hair">
        <color rgb="FF006600"/>
      </bottom>
      <diagonal/>
    </border>
    <border>
      <left/>
      <right style="hair">
        <color rgb="FFD0CECE"/>
      </right>
      <top style="hair">
        <color rgb="FFD0CECE"/>
      </top>
      <bottom/>
      <diagonal/>
    </border>
    <border>
      <left style="hair">
        <color rgb="FFD0CECE"/>
      </left>
      <right style="hair">
        <color rgb="FFD0CECE"/>
      </right>
      <top style="hair">
        <color rgb="FFD0CECE"/>
      </top>
      <bottom/>
      <diagonal/>
    </border>
    <border>
      <left style="thin">
        <color auto="1"/>
      </left>
      <right style="hair">
        <color rgb="FFD0CECE"/>
      </right>
      <top style="hair">
        <color rgb="FFD0CECE"/>
      </top>
      <bottom style="thin">
        <color rgb="FF006600"/>
      </bottom>
      <diagonal/>
    </border>
    <border>
      <left style="hair">
        <color rgb="FFD0CECE"/>
      </left>
      <right/>
      <top style="hair">
        <color rgb="FFD0CECE"/>
      </top>
      <bottom style="hair">
        <color rgb="FFD0CECE"/>
      </bottom>
      <diagonal/>
    </border>
    <border>
      <left style="hair">
        <color rgb="FFD0CECE"/>
      </left>
      <right/>
      <top style="hair">
        <color rgb="FFD0CECE"/>
      </top>
      <bottom/>
      <diagonal/>
    </border>
    <border>
      <left style="hair">
        <color rgb="FFD0CECE"/>
      </left>
      <right/>
      <top style="hair">
        <color rgb="FFD0CECE"/>
      </top>
      <bottom style="thin">
        <color rgb="FF006600"/>
      </bottom>
      <diagonal/>
    </border>
    <border>
      <left style="thin">
        <color auto="1"/>
      </left>
      <right style="hair">
        <color rgb="FFD0CECE"/>
      </right>
      <top style="hair">
        <color rgb="FFD0CECE"/>
      </top>
      <bottom style="hair">
        <color rgb="FFD0CECE"/>
      </bottom>
      <diagonal/>
    </border>
    <border>
      <left style="thin">
        <color auto="1"/>
      </left>
      <right style="hair">
        <color rgb="FFD0CECE"/>
      </right>
      <top style="hair">
        <color rgb="FFD0CECE"/>
      </top>
      <bottom/>
      <diagonal/>
    </border>
    <border>
      <left style="thin">
        <color auto="1"/>
      </left>
      <right style="thin">
        <color auto="1"/>
      </right>
      <top style="hair">
        <color rgb="FFD0CECE"/>
      </top>
      <bottom style="thin">
        <color rgb="FF006600"/>
      </bottom>
      <diagonal/>
    </border>
    <border>
      <left style="hair">
        <color rgb="FFD0CECE"/>
      </left>
      <right style="thin">
        <color auto="1"/>
      </right>
      <top style="hair">
        <color rgb="FFD0CECE"/>
      </top>
      <bottom style="hair">
        <color rgb="FFD0CECE"/>
      </bottom>
      <diagonal/>
    </border>
    <border>
      <left style="hair">
        <color rgb="FFD0CECE"/>
      </left>
      <right style="thin">
        <color auto="1"/>
      </right>
      <top style="hair">
        <color rgb="FFD0CECE"/>
      </top>
      <bottom/>
      <diagonal/>
    </border>
    <border>
      <left style="hair">
        <color rgb="FFD0CECE"/>
      </left>
      <right style="thin">
        <color auto="1"/>
      </right>
      <top style="hair">
        <color rgb="FFD0CECE"/>
      </top>
      <bottom style="thin">
        <color rgb="FF006600"/>
      </bottom>
      <diagonal/>
    </border>
    <border>
      <left style="thin">
        <color theme="1"/>
      </left>
      <right style="thin">
        <color auto="1"/>
      </right>
      <top style="hair">
        <color rgb="FFD0CECE"/>
      </top>
      <bottom style="thin">
        <color rgb="FF006600"/>
      </bottom>
      <diagonal/>
    </border>
    <border>
      <left style="thin">
        <color theme="1"/>
      </left>
      <right style="thin">
        <color auto="1"/>
      </right>
      <top style="hair">
        <color rgb="FFD0CECE"/>
      </top>
      <bottom style="hair">
        <color rgb="FFD0CECE"/>
      </bottom>
      <diagonal/>
    </border>
    <border>
      <left style="thin">
        <color theme="1"/>
      </left>
      <right style="thin">
        <color auto="1"/>
      </right>
      <top style="hair">
        <color rgb="FFD0CECE"/>
      </top>
      <bottom/>
      <diagonal/>
    </border>
    <border>
      <left/>
      <right style="hair">
        <color rgb="FFD0CECE"/>
      </right>
      <top style="hair">
        <color rgb="FFD0CECE"/>
      </top>
      <bottom style="hair">
        <color rgb="FFD0CECE"/>
      </bottom>
      <diagonal/>
    </border>
    <border>
      <left/>
      <right style="hair">
        <color rgb="FFD0CECE"/>
      </right>
      <top style="hair">
        <color rgb="FFD0CECE"/>
      </top>
      <bottom style="thin">
        <color rgb="FF006600"/>
      </bottom>
      <diagonal/>
    </border>
    <border>
      <left style="thin">
        <color auto="1"/>
      </left>
      <right style="thin">
        <color auto="1"/>
      </right>
      <top style="hair">
        <color rgb="FFD0CECE"/>
      </top>
      <bottom style="hair">
        <color rgb="FFD0CECE"/>
      </bottom>
      <diagonal/>
    </border>
    <border>
      <left style="thin">
        <color auto="1"/>
      </left>
      <right/>
      <top style="hair">
        <color rgb="FFD0CECE"/>
      </top>
      <bottom style="hair">
        <color rgb="FFD0CECE"/>
      </bottom>
      <diagonal/>
    </border>
    <border>
      <left/>
      <right/>
      <top style="hair">
        <color rgb="FFD0CECE"/>
      </top>
      <bottom style="hair">
        <color rgb="FFD0CECE"/>
      </bottom>
      <diagonal/>
    </border>
    <border>
      <left/>
      <right style="thin">
        <color auto="1"/>
      </right>
      <top style="hair">
        <color rgb="FFD0CECE"/>
      </top>
      <bottom style="hair">
        <color rgb="FFD0CECE"/>
      </bottom>
      <diagonal/>
    </border>
    <border>
      <left/>
      <right/>
      <top style="hair">
        <color rgb="FFD0CECE"/>
      </top>
      <bottom/>
      <diagonal/>
    </border>
    <border>
      <left/>
      <right/>
      <top style="hair">
        <color rgb="FFD0CECE"/>
      </top>
      <bottom style="thin">
        <color rgb="FF0066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49" fontId="6" fillId="6" borderId="0" applyBorder="0" applyProtection="0">
      <alignment horizontal="left" vertical="top" wrapText="1"/>
    </xf>
    <xf numFmtId="0" fontId="4" fillId="0" borderId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78">
    <xf numFmtId="0" fontId="0" fillId="0" borderId="0" xfId="0"/>
    <xf numFmtId="0" fontId="7" fillId="0" borderId="0" xfId="3" applyFont="1"/>
    <xf numFmtId="0" fontId="8" fillId="0" borderId="0" xfId="3" applyFont="1"/>
    <xf numFmtId="0" fontId="4" fillId="0" borderId="0" xfId="3"/>
    <xf numFmtId="0" fontId="9" fillId="0" borderId="5" xfId="3" applyFont="1" applyBorder="1" applyAlignment="1">
      <alignment horizontal="right" indent="1"/>
    </xf>
    <xf numFmtId="0" fontId="9" fillId="0" borderId="5" xfId="3" applyFont="1" applyBorder="1" applyAlignment="1">
      <alignment horizontal="left"/>
    </xf>
    <xf numFmtId="0" fontId="9" fillId="0" borderId="5" xfId="3" applyFont="1" applyBorder="1"/>
    <xf numFmtId="164" fontId="10" fillId="0" borderId="0" xfId="1" applyNumberFormat="1" applyFont="1" applyFill="1" applyBorder="1" applyAlignment="1">
      <alignment horizontal="right" indent="1"/>
    </xf>
    <xf numFmtId="165" fontId="10" fillId="0" borderId="0" xfId="3" applyNumberFormat="1" applyFont="1" applyAlignment="1">
      <alignment horizontal="left"/>
    </xf>
    <xf numFmtId="0" fontId="10" fillId="0" borderId="0" xfId="1" applyFont="1" applyFill="1" applyBorder="1"/>
    <xf numFmtId="164" fontId="11" fillId="0" borderId="0" xfId="1" applyNumberFormat="1" applyFont="1" applyFill="1" applyBorder="1" applyAlignment="1">
      <alignment horizontal="right" indent="1"/>
    </xf>
    <xf numFmtId="165" fontId="11" fillId="0" borderId="0" xfId="3" applyNumberFormat="1" applyFont="1" applyAlignment="1">
      <alignment horizontal="left"/>
    </xf>
    <xf numFmtId="0" fontId="11" fillId="0" borderId="0" xfId="1" applyFont="1" applyFill="1" applyBorder="1"/>
    <xf numFmtId="0" fontId="9" fillId="0" borderId="6" xfId="3" applyFont="1" applyBorder="1"/>
    <xf numFmtId="0" fontId="4" fillId="0" borderId="6" xfId="3" applyBorder="1"/>
    <xf numFmtId="0" fontId="12" fillId="2" borderId="0" xfId="0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2" fillId="0" borderId="0" xfId="0" applyFont="1" applyAlignment="1">
      <alignment horizontal="left" vertical="top"/>
    </xf>
    <xf numFmtId="0" fontId="14" fillId="5" borderId="1" xfId="0" applyFont="1" applyFill="1" applyBorder="1" applyAlignment="1">
      <alignment horizontal="left" vertical="top"/>
    </xf>
    <xf numFmtId="14" fontId="12" fillId="0" borderId="1" xfId="0" applyNumberFormat="1" applyFont="1" applyBorder="1" applyAlignment="1">
      <alignment horizontal="left" vertical="top" wrapText="1"/>
    </xf>
    <xf numFmtId="0" fontId="16" fillId="7" borderId="7" xfId="0" applyFont="1" applyFill="1" applyBorder="1" applyAlignment="1">
      <alignment horizontal="left" vertical="center" wrapText="1"/>
    </xf>
    <xf numFmtId="0" fontId="16" fillId="8" borderId="7" xfId="0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17" fillId="0" borderId="8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8" xfId="0" applyFont="1" applyBorder="1" applyAlignment="1" applyProtection="1">
      <alignment horizontal="left" vertical="center"/>
      <protection locked="0"/>
    </xf>
    <xf numFmtId="0" fontId="17" fillId="0" borderId="7" xfId="0" applyFont="1" applyBorder="1" applyAlignment="1" applyProtection="1">
      <alignment horizontal="left" vertical="center"/>
      <protection locked="0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17" fillId="0" borderId="9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 vertical="center"/>
    </xf>
    <xf numFmtId="0" fontId="19" fillId="0" borderId="0" xfId="0" applyFont="1"/>
    <xf numFmtId="0" fontId="15" fillId="9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2" fillId="2" borderId="0" xfId="0" applyFont="1" applyFill="1" applyAlignment="1">
      <alignment horizontal="left" vertical="center"/>
    </xf>
    <xf numFmtId="0" fontId="2" fillId="10" borderId="0" xfId="0" applyFont="1" applyFill="1" applyAlignment="1">
      <alignment horizontal="left" vertical="top" wrapText="1"/>
    </xf>
    <xf numFmtId="14" fontId="22" fillId="10" borderId="1" xfId="0" applyNumberFormat="1" applyFont="1" applyFill="1" applyBorder="1" applyAlignment="1">
      <alignment horizontal="left" vertical="top" wrapText="1"/>
    </xf>
    <xf numFmtId="0" fontId="22" fillId="10" borderId="0" xfId="0" applyFont="1" applyFill="1" applyAlignment="1">
      <alignment horizontal="left" vertical="top"/>
    </xf>
    <xf numFmtId="0" fontId="23" fillId="0" borderId="13" xfId="0" applyFont="1" applyBorder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5" fillId="0" borderId="13" xfId="0" applyFont="1" applyBorder="1" applyAlignment="1">
      <alignment vertical="center" wrapText="1"/>
    </xf>
    <xf numFmtId="14" fontId="24" fillId="0" borderId="0" xfId="0" applyNumberFormat="1" applyFont="1" applyAlignment="1">
      <alignment horizontal="left" vertical="top" wrapText="1"/>
    </xf>
    <xf numFmtId="0" fontId="27" fillId="4" borderId="0" xfId="0" applyFont="1" applyFill="1" applyAlignment="1">
      <alignment vertical="center"/>
    </xf>
    <xf numFmtId="0" fontId="27" fillId="4" borderId="0" xfId="0" applyFont="1" applyFill="1" applyAlignment="1">
      <alignment vertical="center" wrapText="1"/>
    </xf>
    <xf numFmtId="0" fontId="28" fillId="2" borderId="0" xfId="0" applyFont="1" applyFill="1" applyAlignment="1">
      <alignment horizontal="left" vertical="top" wrapText="1"/>
    </xf>
    <xf numFmtId="44" fontId="29" fillId="0" borderId="13" xfId="4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7" fillId="4" borderId="0" xfId="0" applyFont="1" applyFill="1" applyAlignment="1">
      <alignment horizontal="left" vertical="center" wrapText="1"/>
    </xf>
    <xf numFmtId="44" fontId="24" fillId="0" borderId="0" xfId="4" applyFont="1" applyAlignment="1">
      <alignment horizontal="left" vertical="top" wrapText="1"/>
    </xf>
    <xf numFmtId="1" fontId="24" fillId="0" borderId="0" xfId="0" applyNumberFormat="1" applyFont="1" applyAlignment="1">
      <alignment horizontal="center" vertical="top" wrapText="1"/>
    </xf>
    <xf numFmtId="2" fontId="24" fillId="0" borderId="0" xfId="0" applyNumberFormat="1" applyFont="1" applyAlignment="1">
      <alignment horizontal="left" vertical="top" wrapText="1"/>
    </xf>
    <xf numFmtId="0" fontId="26" fillId="0" borderId="13" xfId="0" applyFont="1" applyBorder="1" applyAlignment="1">
      <alignment vertical="center" wrapText="1"/>
    </xf>
    <xf numFmtId="1" fontId="26" fillId="0" borderId="13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1" fontId="30" fillId="0" borderId="13" xfId="0" applyNumberFormat="1" applyFont="1" applyBorder="1" applyAlignment="1">
      <alignment horizontal="center" vertical="center" wrapText="1"/>
    </xf>
    <xf numFmtId="1" fontId="26" fillId="0" borderId="13" xfId="0" applyNumberFormat="1" applyFont="1" applyBorder="1" applyAlignment="1">
      <alignment horizontal="left" vertical="center" wrapText="1"/>
    </xf>
    <xf numFmtId="0" fontId="26" fillId="2" borderId="0" xfId="0" applyFont="1" applyFill="1" applyAlignment="1">
      <alignment horizontal="left" vertical="top" wrapText="1"/>
    </xf>
    <xf numFmtId="0" fontId="26" fillId="0" borderId="13" xfId="0" applyFont="1" applyBorder="1" applyAlignment="1">
      <alignment vertical="top" wrapText="1"/>
    </xf>
    <xf numFmtId="14" fontId="26" fillId="0" borderId="13" xfId="0" applyNumberFormat="1" applyFont="1" applyBorder="1" applyAlignment="1">
      <alignment horizontal="center" vertical="center" wrapText="1"/>
    </xf>
    <xf numFmtId="4" fontId="26" fillId="0" borderId="13" xfId="0" applyNumberFormat="1" applyFont="1" applyBorder="1" applyAlignment="1">
      <alignment horizontal="center" vertical="center" wrapText="1"/>
    </xf>
    <xf numFmtId="4" fontId="26" fillId="0" borderId="13" xfId="0" quotePrefix="1" applyNumberFormat="1" applyFont="1" applyBorder="1" applyAlignment="1">
      <alignment horizontal="center" vertical="center" wrapText="1"/>
    </xf>
    <xf numFmtId="14" fontId="26" fillId="0" borderId="13" xfId="0" quotePrefix="1" applyNumberFormat="1" applyFont="1" applyBorder="1" applyAlignment="1">
      <alignment horizontal="center" vertical="center" wrapText="1"/>
    </xf>
    <xf numFmtId="3" fontId="26" fillId="0" borderId="13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11" borderId="13" xfId="0" applyFont="1" applyFill="1" applyBorder="1" applyAlignment="1">
      <alignment vertical="center" wrapText="1"/>
    </xf>
    <xf numFmtId="0" fontId="26" fillId="11" borderId="13" xfId="0" applyFont="1" applyFill="1" applyBorder="1" applyAlignment="1">
      <alignment horizontal="center" vertical="center" wrapText="1"/>
    </xf>
    <xf numFmtId="0" fontId="26" fillId="11" borderId="13" xfId="0" applyFont="1" applyFill="1" applyBorder="1" applyAlignment="1">
      <alignment horizontal="left" vertical="center" wrapText="1"/>
    </xf>
    <xf numFmtId="0" fontId="26" fillId="11" borderId="15" xfId="0" applyFont="1" applyFill="1" applyBorder="1" applyAlignment="1">
      <alignment horizontal="center" vertical="center"/>
    </xf>
    <xf numFmtId="14" fontId="26" fillId="11" borderId="13" xfId="0" applyNumberFormat="1" applyFont="1" applyFill="1" applyBorder="1" applyAlignment="1">
      <alignment horizontal="left" vertical="center" wrapText="1"/>
    </xf>
    <xf numFmtId="14" fontId="26" fillId="11" borderId="13" xfId="0" applyNumberFormat="1" applyFont="1" applyFill="1" applyBorder="1" applyAlignment="1">
      <alignment horizontal="center" vertical="center" wrapText="1"/>
    </xf>
    <xf numFmtId="1" fontId="26" fillId="11" borderId="13" xfId="0" applyNumberFormat="1" applyFont="1" applyFill="1" applyBorder="1" applyAlignment="1">
      <alignment horizontal="center" vertical="center" wrapText="1"/>
    </xf>
    <xf numFmtId="9" fontId="24" fillId="0" borderId="0" xfId="5" applyFont="1" applyAlignment="1">
      <alignment horizontal="center" vertical="top" wrapText="1"/>
    </xf>
    <xf numFmtId="14" fontId="24" fillId="0" borderId="0" xfId="0" applyNumberFormat="1" applyFont="1" applyAlignment="1">
      <alignment horizontal="left" vertical="top"/>
    </xf>
    <xf numFmtId="0" fontId="32" fillId="2" borderId="0" xfId="0" applyFont="1" applyFill="1" applyAlignment="1">
      <alignment horizontal="left" vertical="top" wrapText="1"/>
    </xf>
    <xf numFmtId="0" fontId="23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9" fontId="25" fillId="0" borderId="17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9" fontId="25" fillId="0" borderId="0" xfId="0" applyNumberFormat="1" applyFont="1" applyAlignment="1">
      <alignment horizontal="center" vertical="center" wrapText="1"/>
    </xf>
    <xf numFmtId="0" fontId="24" fillId="0" borderId="21" xfId="0" applyFont="1" applyBorder="1" applyAlignment="1">
      <alignment horizontal="left" vertical="top" wrapText="1"/>
    </xf>
    <xf numFmtId="0" fontId="24" fillId="0" borderId="22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6" fillId="11" borderId="25" xfId="0" applyFont="1" applyFill="1" applyBorder="1" applyAlignment="1">
      <alignment vertical="center" wrapText="1"/>
    </xf>
    <xf numFmtId="0" fontId="26" fillId="11" borderId="26" xfId="0" applyFont="1" applyFill="1" applyBorder="1" applyAlignment="1">
      <alignment horizontal="center" vertical="center" wrapText="1"/>
    </xf>
    <xf numFmtId="0" fontId="26" fillId="11" borderId="25" xfId="0" applyFont="1" applyFill="1" applyBorder="1" applyAlignment="1">
      <alignment horizontal="left" vertical="center" wrapText="1"/>
    </xf>
    <xf numFmtId="0" fontId="26" fillId="0" borderId="25" xfId="0" applyFont="1" applyBorder="1" applyAlignment="1">
      <alignment vertical="center" wrapText="1"/>
    </xf>
    <xf numFmtId="9" fontId="30" fillId="0" borderId="26" xfId="5" applyFont="1" applyFill="1" applyBorder="1" applyAlignment="1">
      <alignment horizontal="center" vertical="center" wrapText="1"/>
    </xf>
    <xf numFmtId="0" fontId="29" fillId="11" borderId="27" xfId="0" applyFont="1" applyFill="1" applyBorder="1" applyAlignment="1">
      <alignment vertical="center" wrapText="1"/>
    </xf>
    <xf numFmtId="1" fontId="33" fillId="11" borderId="28" xfId="0" applyNumberFormat="1" applyFont="1" applyFill="1" applyBorder="1" applyAlignment="1">
      <alignment horizontal="center" vertical="center" wrapText="1"/>
    </xf>
    <xf numFmtId="9" fontId="33" fillId="11" borderId="29" xfId="5" applyFont="1" applyFill="1" applyBorder="1" applyAlignment="1">
      <alignment horizontal="center" vertical="center" wrapText="1"/>
    </xf>
    <xf numFmtId="0" fontId="24" fillId="0" borderId="30" xfId="0" applyFont="1" applyBorder="1" applyAlignment="1">
      <alignment horizontal="left" vertical="top" wrapText="1"/>
    </xf>
    <xf numFmtId="0" fontId="24" fillId="0" borderId="31" xfId="0" applyFont="1" applyBorder="1" applyAlignment="1">
      <alignment horizontal="left" vertical="top" wrapText="1"/>
    </xf>
    <xf numFmtId="0" fontId="24" fillId="0" borderId="32" xfId="0" applyFont="1" applyBorder="1" applyAlignment="1">
      <alignment horizontal="left" vertical="top" wrapText="1"/>
    </xf>
    <xf numFmtId="0" fontId="24" fillId="0" borderId="33" xfId="0" applyFont="1" applyBorder="1" applyAlignment="1">
      <alignment horizontal="left" vertical="top" wrapText="1"/>
    </xf>
    <xf numFmtId="0" fontId="24" fillId="0" borderId="34" xfId="0" applyFont="1" applyBorder="1" applyAlignment="1">
      <alignment horizontal="left" vertical="top" wrapText="1"/>
    </xf>
    <xf numFmtId="0" fontId="26" fillId="11" borderId="35" xfId="0" applyFont="1" applyFill="1" applyBorder="1" applyAlignment="1">
      <alignment vertical="center" wrapText="1"/>
    </xf>
    <xf numFmtId="9" fontId="29" fillId="11" borderId="36" xfId="0" applyNumberFormat="1" applyFont="1" applyFill="1" applyBorder="1" applyAlignment="1">
      <alignment horizontal="center" vertical="center" wrapText="1"/>
    </xf>
    <xf numFmtId="0" fontId="29" fillId="11" borderId="36" xfId="0" applyFont="1" applyFill="1" applyBorder="1" applyAlignment="1">
      <alignment horizontal="center" vertical="center" wrapText="1"/>
    </xf>
    <xf numFmtId="0" fontId="26" fillId="0" borderId="35" xfId="0" applyFont="1" applyBorder="1" applyAlignment="1">
      <alignment vertical="center" wrapText="1"/>
    </xf>
    <xf numFmtId="1" fontId="33" fillId="0" borderId="36" xfId="0" applyNumberFormat="1" applyFont="1" applyBorder="1" applyAlignment="1">
      <alignment horizontal="center" vertical="center" wrapText="1"/>
    </xf>
    <xf numFmtId="0" fontId="26" fillId="11" borderId="37" xfId="0" applyFont="1" applyFill="1" applyBorder="1" applyAlignment="1">
      <alignment vertical="center" wrapText="1"/>
    </xf>
    <xf numFmtId="1" fontId="26" fillId="11" borderId="38" xfId="0" applyNumberFormat="1" applyFont="1" applyFill="1" applyBorder="1" applyAlignment="1">
      <alignment horizontal="center" vertical="center" wrapText="1"/>
    </xf>
    <xf numFmtId="1" fontId="29" fillId="11" borderId="39" xfId="0" applyNumberFormat="1" applyFont="1" applyFill="1" applyBorder="1" applyAlignment="1">
      <alignment horizontal="center" vertical="center" wrapText="1"/>
    </xf>
    <xf numFmtId="1" fontId="26" fillId="0" borderId="41" xfId="0" applyNumberFormat="1" applyFont="1" applyBorder="1" applyAlignment="1">
      <alignment horizontal="center" vertical="center" wrapText="1"/>
    </xf>
    <xf numFmtId="1" fontId="30" fillId="0" borderId="41" xfId="0" applyNumberFormat="1" applyFont="1" applyBorder="1" applyAlignment="1">
      <alignment horizontal="center" vertical="center" wrapText="1"/>
    </xf>
    <xf numFmtId="0" fontId="26" fillId="11" borderId="43" xfId="0" applyFont="1" applyFill="1" applyBorder="1" applyAlignment="1">
      <alignment horizontal="center" vertical="center" wrapText="1"/>
    </xf>
    <xf numFmtId="1" fontId="30" fillId="0" borderId="43" xfId="0" applyNumberFormat="1" applyFont="1" applyBorder="1" applyAlignment="1">
      <alignment horizontal="center" vertical="center" wrapText="1"/>
    </xf>
    <xf numFmtId="1" fontId="33" fillId="11" borderId="45" xfId="0" applyNumberFormat="1" applyFont="1" applyFill="1" applyBorder="1" applyAlignment="1">
      <alignment horizontal="center" vertical="center" wrapText="1"/>
    </xf>
    <xf numFmtId="0" fontId="26" fillId="11" borderId="46" xfId="0" applyFont="1" applyFill="1" applyBorder="1" applyAlignment="1">
      <alignment horizontal="center" vertical="center" wrapText="1"/>
    </xf>
    <xf numFmtId="1" fontId="30" fillId="0" borderId="46" xfId="0" applyNumberFormat="1" applyFont="1" applyBorder="1" applyAlignment="1">
      <alignment horizontal="center" vertical="center" wrapText="1"/>
    </xf>
    <xf numFmtId="1" fontId="30" fillId="0" borderId="47" xfId="0" applyNumberFormat="1" applyFont="1" applyBorder="1" applyAlignment="1">
      <alignment horizontal="center" vertical="center" wrapText="1"/>
    </xf>
    <xf numFmtId="1" fontId="33" fillId="11" borderId="42" xfId="0" applyNumberFormat="1" applyFont="1" applyFill="1" applyBorder="1" applyAlignment="1">
      <alignment horizontal="center" vertical="center" wrapText="1"/>
    </xf>
    <xf numFmtId="0" fontId="26" fillId="11" borderId="49" xfId="0" applyFont="1" applyFill="1" applyBorder="1" applyAlignment="1">
      <alignment horizontal="center" vertical="center" wrapText="1"/>
    </xf>
    <xf numFmtId="1" fontId="30" fillId="0" borderId="49" xfId="0" applyNumberFormat="1" applyFont="1" applyBorder="1" applyAlignment="1">
      <alignment horizontal="center" vertical="center" wrapText="1"/>
    </xf>
    <xf numFmtId="1" fontId="26" fillId="0" borderId="46" xfId="0" applyNumberFormat="1" applyFont="1" applyBorder="1" applyAlignment="1">
      <alignment horizontal="center" vertical="center" wrapText="1"/>
    </xf>
    <xf numFmtId="1" fontId="26" fillId="0" borderId="47" xfId="0" applyNumberFormat="1" applyFont="1" applyBorder="1" applyAlignment="1">
      <alignment horizontal="center" vertical="center" wrapText="1"/>
    </xf>
    <xf numFmtId="1" fontId="30" fillId="0" borderId="50" xfId="0" applyNumberFormat="1" applyFont="1" applyBorder="1" applyAlignment="1">
      <alignment horizontal="center" vertical="center" wrapText="1"/>
    </xf>
    <xf numFmtId="1" fontId="33" fillId="11" borderId="51" xfId="0" applyNumberFormat="1" applyFont="1" applyFill="1" applyBorder="1" applyAlignment="1">
      <alignment horizontal="center" vertical="center" wrapText="1"/>
    </xf>
    <xf numFmtId="0" fontId="26" fillId="11" borderId="53" xfId="0" applyFont="1" applyFill="1" applyBorder="1" applyAlignment="1">
      <alignment horizontal="left" vertical="center" wrapText="1"/>
    </xf>
    <xf numFmtId="0" fontId="26" fillId="11" borderId="53" xfId="0" applyFont="1" applyFill="1" applyBorder="1" applyAlignment="1">
      <alignment vertical="center" wrapText="1"/>
    </xf>
    <xf numFmtId="0" fontId="26" fillId="0" borderId="53" xfId="0" applyFont="1" applyBorder="1" applyAlignment="1">
      <alignment vertical="center" wrapText="1"/>
    </xf>
    <xf numFmtId="0" fontId="26" fillId="0" borderId="54" xfId="0" applyFont="1" applyBorder="1" applyAlignment="1">
      <alignment vertical="center" wrapText="1"/>
    </xf>
    <xf numFmtId="1" fontId="33" fillId="11" borderId="52" xfId="0" applyNumberFormat="1" applyFont="1" applyFill="1" applyBorder="1" applyAlignment="1">
      <alignment horizontal="center" vertical="center" wrapText="1"/>
    </xf>
    <xf numFmtId="0" fontId="26" fillId="11" borderId="55" xfId="0" applyFont="1" applyFill="1" applyBorder="1" applyAlignment="1">
      <alignment horizontal="center" vertical="center" wrapText="1"/>
    </xf>
    <xf numFmtId="1" fontId="30" fillId="0" borderId="55" xfId="0" applyNumberFormat="1" applyFont="1" applyBorder="1" applyAlignment="1">
      <alignment horizontal="center" vertical="center" wrapText="1"/>
    </xf>
    <xf numFmtId="1" fontId="30" fillId="0" borderId="40" xfId="0" applyNumberFormat="1" applyFont="1" applyBorder="1" applyAlignment="1">
      <alignment horizontal="center" vertical="center" wrapText="1"/>
    </xf>
    <xf numFmtId="1" fontId="33" fillId="11" borderId="56" xfId="0" applyNumberFormat="1" applyFont="1" applyFill="1" applyBorder="1" applyAlignment="1">
      <alignment horizontal="center" vertical="center" wrapText="1"/>
    </xf>
    <xf numFmtId="0" fontId="26" fillId="11" borderId="57" xfId="0" applyFont="1" applyFill="1" applyBorder="1" applyAlignment="1">
      <alignment horizontal="center" vertical="center" wrapText="1"/>
    </xf>
    <xf numFmtId="1" fontId="30" fillId="0" borderId="57" xfId="0" applyNumberFormat="1" applyFont="1" applyBorder="1" applyAlignment="1">
      <alignment horizontal="center" vertical="center" wrapText="1"/>
    </xf>
    <xf numFmtId="1" fontId="33" fillId="11" borderId="48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top" wrapText="1"/>
    </xf>
    <xf numFmtId="0" fontId="29" fillId="11" borderId="58" xfId="0" applyFont="1" applyFill="1" applyBorder="1" applyAlignment="1">
      <alignment horizontal="center" vertical="center"/>
    </xf>
    <xf numFmtId="0" fontId="29" fillId="11" borderId="59" xfId="0" applyFont="1" applyFill="1" applyBorder="1" applyAlignment="1">
      <alignment horizontal="center" vertical="center"/>
    </xf>
    <xf numFmtId="1" fontId="26" fillId="0" borderId="43" xfId="0" applyNumberFormat="1" applyFont="1" applyBorder="1" applyAlignment="1">
      <alignment horizontal="center" vertical="center" wrapText="1"/>
    </xf>
    <xf numFmtId="1" fontId="26" fillId="0" borderId="44" xfId="0" applyNumberFormat="1" applyFont="1" applyBorder="1" applyAlignment="1">
      <alignment horizontal="center" vertical="center" wrapText="1"/>
    </xf>
    <xf numFmtId="0" fontId="26" fillId="11" borderId="59" xfId="0" applyFont="1" applyFill="1" applyBorder="1" applyAlignment="1">
      <alignment horizontal="center" vertical="center" wrapText="1"/>
    </xf>
    <xf numFmtId="1" fontId="30" fillId="0" borderId="59" xfId="0" applyNumberFormat="1" applyFont="1" applyBorder="1" applyAlignment="1">
      <alignment horizontal="center" vertical="center" wrapText="1"/>
    </xf>
    <xf numFmtId="1" fontId="30" fillId="0" borderId="61" xfId="0" applyNumberFormat="1" applyFont="1" applyBorder="1" applyAlignment="1">
      <alignment horizontal="center" vertical="center" wrapText="1"/>
    </xf>
    <xf numFmtId="1" fontId="33" fillId="11" borderId="62" xfId="0" applyNumberFormat="1" applyFont="1" applyFill="1" applyBorder="1" applyAlignment="1">
      <alignment horizontal="center" vertical="center" wrapText="1"/>
    </xf>
    <xf numFmtId="1" fontId="33" fillId="11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63" xfId="0" applyFont="1" applyBorder="1" applyAlignment="1">
      <alignment horizontal="left" vertical="top" wrapText="1"/>
    </xf>
    <xf numFmtId="3" fontId="24" fillId="0" borderId="63" xfId="0" applyNumberFormat="1" applyFont="1" applyBorder="1" applyAlignment="1">
      <alignment horizontal="center" vertical="top" wrapText="1"/>
    </xf>
    <xf numFmtId="9" fontId="24" fillId="0" borderId="63" xfId="5" applyFont="1" applyBorder="1" applyAlignment="1">
      <alignment horizontal="center" vertical="top" wrapText="1"/>
    </xf>
    <xf numFmtId="0" fontId="24" fillId="0" borderId="21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31" fillId="4" borderId="18" xfId="0" applyFont="1" applyFill="1" applyBorder="1" applyAlignment="1">
      <alignment horizontal="center" vertical="center" wrapText="1"/>
    </xf>
    <xf numFmtId="0" fontId="31" fillId="4" borderId="19" xfId="0" applyFont="1" applyFill="1" applyBorder="1" applyAlignment="1">
      <alignment horizontal="center" vertical="center" wrapText="1"/>
    </xf>
    <xf numFmtId="0" fontId="31" fillId="4" borderId="20" xfId="0" applyFont="1" applyFill="1" applyBorder="1" applyAlignment="1">
      <alignment horizontal="center" vertical="center" wrapText="1"/>
    </xf>
    <xf numFmtId="0" fontId="23" fillId="11" borderId="21" xfId="0" applyFont="1" applyFill="1" applyBorder="1" applyAlignment="1">
      <alignment horizontal="center" vertical="center" wrapText="1"/>
    </xf>
    <xf numFmtId="0" fontId="23" fillId="11" borderId="0" xfId="0" applyFont="1" applyFill="1" applyAlignment="1">
      <alignment horizontal="center" vertical="center" wrapText="1"/>
    </xf>
    <xf numFmtId="0" fontId="23" fillId="11" borderId="22" xfId="0" applyFont="1" applyFill="1" applyBorder="1" applyAlignment="1">
      <alignment horizontal="center" vertical="center" wrapText="1"/>
    </xf>
    <xf numFmtId="0" fontId="34" fillId="4" borderId="33" xfId="0" applyFont="1" applyFill="1" applyBorder="1" applyAlignment="1">
      <alignment horizontal="center" vertical="center"/>
    </xf>
    <xf numFmtId="0" fontId="34" fillId="4" borderId="0" xfId="0" applyFont="1" applyFill="1" applyAlignment="1">
      <alignment horizontal="center" vertical="center"/>
    </xf>
    <xf numFmtId="0" fontId="34" fillId="4" borderId="34" xfId="0" applyFont="1" applyFill="1" applyBorder="1" applyAlignment="1">
      <alignment horizontal="center" vertical="center"/>
    </xf>
    <xf numFmtId="0" fontId="29" fillId="11" borderId="58" xfId="0" applyFont="1" applyFill="1" applyBorder="1" applyAlignment="1">
      <alignment horizontal="center" vertical="center"/>
    </xf>
    <xf numFmtId="0" fontId="29" fillId="11" borderId="59" xfId="0" applyFont="1" applyFill="1" applyBorder="1" applyAlignment="1">
      <alignment horizontal="center" vertical="center"/>
    </xf>
    <xf numFmtId="0" fontId="29" fillId="11" borderId="60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top"/>
    </xf>
    <xf numFmtId="0" fontId="14" fillId="5" borderId="3" xfId="0" applyFont="1" applyFill="1" applyBorder="1" applyAlignment="1">
      <alignment horizontal="center" vertical="top"/>
    </xf>
    <xf numFmtId="0" fontId="14" fillId="5" borderId="4" xfId="0" applyFont="1" applyFill="1" applyBorder="1" applyAlignment="1">
      <alignment horizontal="center" vertical="top"/>
    </xf>
    <xf numFmtId="0" fontId="13" fillId="4" borderId="14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</cellXfs>
  <cellStyles count="6">
    <cellStyle name="Hiperlink" xfId="1" builtinId="8"/>
    <cellStyle name="Moeda" xfId="4" builtinId="4"/>
    <cellStyle name="Normal" xfId="0" builtinId="0"/>
    <cellStyle name="Normal 2" xfId="3" xr:uid="{C08BC38A-001A-4DEE-8060-86F9C4DAB2E3}"/>
    <cellStyle name="Porcentagem" xfId="5" builtinId="5"/>
    <cellStyle name="WinCalendar_BlankCells_52" xfId="2" xr:uid="{9684A4BA-8ECA-427C-BE03-4AE32E953D62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Medium4"/>
  <colors>
    <mruColors>
      <color rgb="FF00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289270</xdr:colOff>
      <xdr:row>0</xdr:row>
      <xdr:rowOff>0</xdr:rowOff>
    </xdr:from>
    <xdr:to>
      <xdr:col>13</xdr:col>
      <xdr:colOff>533400</xdr:colOff>
      <xdr:row>33</xdr:row>
      <xdr:rowOff>152399</xdr:rowOff>
    </xdr:to>
    <xdr:grpSp>
      <xdr:nvGrpSpPr>
        <xdr:cNvPr id="111" name="Agrupar 110">
          <a:extLst>
            <a:ext uri="{FF2B5EF4-FFF2-40B4-BE49-F238E27FC236}">
              <a16:creationId xmlns:a16="http://schemas.microsoft.com/office/drawing/2014/main" id="{F8536338-1426-EE94-ADDD-9DCB44836910}"/>
            </a:ext>
          </a:extLst>
        </xdr:cNvPr>
        <xdr:cNvGrpSpPr/>
      </xdr:nvGrpSpPr>
      <xdr:grpSpPr>
        <a:xfrm>
          <a:off x="7090120" y="0"/>
          <a:ext cx="7787930" cy="5181599"/>
          <a:chOff x="10557221" y="0"/>
          <a:chExt cx="7386779" cy="5543550"/>
        </a:xfrm>
      </xdr:grpSpPr>
      <xdr:grpSp>
        <xdr:nvGrpSpPr>
          <xdr:cNvPr id="20" name="Agrupar 19">
            <a:extLst>
              <a:ext uri="{FF2B5EF4-FFF2-40B4-BE49-F238E27FC236}">
                <a16:creationId xmlns:a16="http://schemas.microsoft.com/office/drawing/2014/main" id="{DF0A5074-2CA1-A03E-696A-E5D95963190F}"/>
              </a:ext>
            </a:extLst>
          </xdr:cNvPr>
          <xdr:cNvGrpSpPr/>
        </xdr:nvGrpSpPr>
        <xdr:grpSpPr>
          <a:xfrm>
            <a:off x="10557221" y="0"/>
            <a:ext cx="7386779" cy="5543550"/>
            <a:chOff x="10652471" y="0"/>
            <a:chExt cx="7386779" cy="5714150"/>
          </a:xfrm>
        </xdr:grpSpPr>
        <xdr:pic>
          <xdr:nvPicPr>
            <xdr:cNvPr id="2" name="Imagem 1">
              <a:extLst>
                <a:ext uri="{FF2B5EF4-FFF2-40B4-BE49-F238E27FC236}">
                  <a16:creationId xmlns:a16="http://schemas.microsoft.com/office/drawing/2014/main" id="{FB6E671F-1983-F691-5A13-F70F1936F78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</a:blip>
            <a:stretch>
              <a:fillRect/>
            </a:stretch>
          </xdr:blipFill>
          <xdr:spPr>
            <a:xfrm>
              <a:off x="10652471" y="0"/>
              <a:ext cx="7386779" cy="5714150"/>
            </a:xfrm>
            <a:prstGeom prst="rect">
              <a:avLst/>
            </a:prstGeom>
          </xdr:spPr>
        </xdr:pic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C1536D40-FD22-2FBA-3E1B-EFE3B9B01D21}"/>
                </a:ext>
              </a:extLst>
            </xdr:cNvPr>
            <xdr:cNvSpPr txBox="1"/>
          </xdr:nvSpPr>
          <xdr:spPr>
            <a:xfrm>
              <a:off x="15287626" y="4991100"/>
              <a:ext cx="704849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JUIZ DE FORA</a:t>
              </a:r>
            </a:p>
          </xdr:txBody>
        </xdr:sp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3295BB31-BBF5-4536-96E4-F534A38FD28E}"/>
                </a:ext>
              </a:extLst>
            </xdr:cNvPr>
            <xdr:cNvSpPr txBox="1"/>
          </xdr:nvSpPr>
          <xdr:spPr>
            <a:xfrm>
              <a:off x="13744576" y="5448300"/>
              <a:ext cx="74295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POUSO ALEGRE</a:t>
              </a:r>
            </a:p>
          </xdr:txBody>
        </xdr:sp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E0AB1B7B-6080-45A4-A603-84F2CE85148E}"/>
                </a:ext>
              </a:extLst>
            </xdr:cNvPr>
            <xdr:cNvSpPr txBox="1"/>
          </xdr:nvSpPr>
          <xdr:spPr>
            <a:xfrm>
              <a:off x="13477875" y="4914900"/>
              <a:ext cx="83820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POÇOS DE CALDAS</a:t>
              </a: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D02DF1F-1B1E-446B-B796-8241142D9877}"/>
                </a:ext>
              </a:extLst>
            </xdr:cNvPr>
            <xdr:cNvSpPr txBox="1"/>
          </xdr:nvSpPr>
          <xdr:spPr>
            <a:xfrm>
              <a:off x="14573250" y="4591051"/>
              <a:ext cx="50482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LAVRAS</a:t>
              </a: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F647440E-739D-4C1E-AE98-300B5D0ADB64}"/>
                </a:ext>
              </a:extLst>
            </xdr:cNvPr>
            <xdr:cNvSpPr txBox="1"/>
          </xdr:nvSpPr>
          <xdr:spPr>
            <a:xfrm>
              <a:off x="17024696" y="1323975"/>
              <a:ext cx="50482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ALMENARA</a:t>
              </a:r>
            </a:p>
          </xdr:txBody>
        </xdr:sp>
        <xdr:sp macro="" textlink="">
          <xdr:nvSpPr>
            <xdr:cNvPr id="8" name="CaixaDeTexto 7">
              <a:extLst>
                <a:ext uri="{FF2B5EF4-FFF2-40B4-BE49-F238E27FC236}">
                  <a16:creationId xmlns:a16="http://schemas.microsoft.com/office/drawing/2014/main" id="{32C071F7-E53B-47E9-947B-6691AF930493}"/>
                </a:ext>
              </a:extLst>
            </xdr:cNvPr>
            <xdr:cNvSpPr txBox="1"/>
          </xdr:nvSpPr>
          <xdr:spPr>
            <a:xfrm>
              <a:off x="13367096" y="1905000"/>
              <a:ext cx="634654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PARACATU</a:t>
              </a:r>
            </a:p>
          </xdr:txBody>
        </xdr:sp>
        <xdr:sp macro="" textlink="">
          <xdr:nvSpPr>
            <xdr:cNvPr id="9" name="CaixaDeTexto 8">
              <a:extLst>
                <a:ext uri="{FF2B5EF4-FFF2-40B4-BE49-F238E27FC236}">
                  <a16:creationId xmlns:a16="http://schemas.microsoft.com/office/drawing/2014/main" id="{3C7D964F-A77C-425C-994A-D3C98DF29811}"/>
                </a:ext>
              </a:extLst>
            </xdr:cNvPr>
            <xdr:cNvSpPr txBox="1"/>
          </xdr:nvSpPr>
          <xdr:spPr>
            <a:xfrm>
              <a:off x="15119695" y="1704975"/>
              <a:ext cx="853729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MONTES CLAROS</a:t>
              </a:r>
            </a:p>
          </xdr:txBody>
        </xdr:sp>
        <xdr:sp macro="" textlink="">
          <xdr:nvSpPr>
            <xdr:cNvPr id="10" name="CaixaDeTexto 9">
              <a:extLst>
                <a:ext uri="{FF2B5EF4-FFF2-40B4-BE49-F238E27FC236}">
                  <a16:creationId xmlns:a16="http://schemas.microsoft.com/office/drawing/2014/main" id="{F7FE3BC3-9E72-470B-B19B-D4687E482599}"/>
                </a:ext>
              </a:extLst>
            </xdr:cNvPr>
            <xdr:cNvSpPr txBox="1"/>
          </xdr:nvSpPr>
          <xdr:spPr>
            <a:xfrm>
              <a:off x="12176471" y="3000375"/>
              <a:ext cx="587029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UBERLÂNDIA</a:t>
              </a:r>
            </a:p>
          </xdr:txBody>
        </xdr:sp>
        <xdr:sp macro="" textlink="">
          <xdr:nvSpPr>
            <xdr:cNvPr id="11" name="CaixaDeTexto 10">
              <a:extLst>
                <a:ext uri="{FF2B5EF4-FFF2-40B4-BE49-F238E27FC236}">
                  <a16:creationId xmlns:a16="http://schemas.microsoft.com/office/drawing/2014/main" id="{2AD2CA84-5665-40AB-8D1A-CCE85D75E20F}"/>
                </a:ext>
              </a:extLst>
            </xdr:cNvPr>
            <xdr:cNvSpPr txBox="1"/>
          </xdr:nvSpPr>
          <xdr:spPr>
            <a:xfrm>
              <a:off x="12395546" y="3619500"/>
              <a:ext cx="472729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UBERABA</a:t>
              </a:r>
            </a:p>
          </xdr:txBody>
        </xdr:sp>
        <xdr:sp macro="" textlink="">
          <xdr:nvSpPr>
            <xdr:cNvPr id="12" name="CaixaDeTexto 11">
              <a:extLst>
                <a:ext uri="{FF2B5EF4-FFF2-40B4-BE49-F238E27FC236}">
                  <a16:creationId xmlns:a16="http://schemas.microsoft.com/office/drawing/2014/main" id="{597C645A-5B1E-437C-BA36-64CE8B76BA95}"/>
                </a:ext>
              </a:extLst>
            </xdr:cNvPr>
            <xdr:cNvSpPr txBox="1"/>
          </xdr:nvSpPr>
          <xdr:spPr>
            <a:xfrm>
              <a:off x="13309946" y="3590925"/>
              <a:ext cx="472729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ARAXÁ</a:t>
              </a:r>
            </a:p>
          </xdr:txBody>
        </xdr:sp>
        <xdr:sp macro="" textlink="">
          <xdr:nvSpPr>
            <xdr:cNvPr id="13" name="CaixaDeTexto 12">
              <a:extLst>
                <a:ext uri="{FF2B5EF4-FFF2-40B4-BE49-F238E27FC236}">
                  <a16:creationId xmlns:a16="http://schemas.microsoft.com/office/drawing/2014/main" id="{5EC936D9-9611-4A34-BDCD-15EDAAF6227D}"/>
                </a:ext>
              </a:extLst>
            </xdr:cNvPr>
            <xdr:cNvSpPr txBox="1"/>
          </xdr:nvSpPr>
          <xdr:spPr>
            <a:xfrm>
              <a:off x="13363575" y="2914650"/>
              <a:ext cx="74295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PATOS DE MINAS</a:t>
              </a:r>
            </a:p>
          </xdr:txBody>
        </xdr:sp>
        <xdr:sp macro="" textlink="">
          <xdr:nvSpPr>
            <xdr:cNvPr id="14" name="CaixaDeTexto 13">
              <a:extLst>
                <a:ext uri="{FF2B5EF4-FFF2-40B4-BE49-F238E27FC236}">
                  <a16:creationId xmlns:a16="http://schemas.microsoft.com/office/drawing/2014/main" id="{F10140C2-31E3-4F5F-AF83-D93BAF6262D0}"/>
                </a:ext>
              </a:extLst>
            </xdr:cNvPr>
            <xdr:cNvSpPr txBox="1"/>
          </xdr:nvSpPr>
          <xdr:spPr>
            <a:xfrm>
              <a:off x="16078200" y="3095626"/>
              <a:ext cx="82867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GOV.</a:t>
              </a:r>
              <a:r>
                <a:rPr lang="pt-BR" sz="800" baseline="0"/>
                <a:t> VALADARES</a:t>
              </a:r>
              <a:endParaRPr lang="pt-BR" sz="800"/>
            </a:p>
          </xdr:txBody>
        </xdr:sp>
        <xdr:sp macro="" textlink="">
          <xdr:nvSpPr>
            <xdr:cNvPr id="15" name="CaixaDeTexto 14">
              <a:extLst>
                <a:ext uri="{FF2B5EF4-FFF2-40B4-BE49-F238E27FC236}">
                  <a16:creationId xmlns:a16="http://schemas.microsoft.com/office/drawing/2014/main" id="{CB658CEB-FE45-4F13-BAA0-B23F294E22B4}"/>
                </a:ext>
              </a:extLst>
            </xdr:cNvPr>
            <xdr:cNvSpPr txBox="1"/>
          </xdr:nvSpPr>
          <xdr:spPr>
            <a:xfrm>
              <a:off x="14811375" y="3345033"/>
              <a:ext cx="61912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SETE LAGOAS</a:t>
              </a:r>
            </a:p>
          </xdr:txBody>
        </xdr:sp>
        <xdr:sp macro="" textlink="">
          <xdr:nvSpPr>
            <xdr:cNvPr id="16" name="CaixaDeTexto 15">
              <a:extLst>
                <a:ext uri="{FF2B5EF4-FFF2-40B4-BE49-F238E27FC236}">
                  <a16:creationId xmlns:a16="http://schemas.microsoft.com/office/drawing/2014/main" id="{12A8F1B1-FDA7-436D-B7E7-F540FC3845AB}"/>
                </a:ext>
              </a:extLst>
            </xdr:cNvPr>
            <xdr:cNvSpPr txBox="1"/>
          </xdr:nvSpPr>
          <xdr:spPr>
            <a:xfrm>
              <a:off x="15754350" y="3333751"/>
              <a:ext cx="56197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SANTA LUZIA</a:t>
              </a:r>
            </a:p>
          </xdr:txBody>
        </xdr:sp>
        <xdr:sp macro="" textlink="">
          <xdr:nvSpPr>
            <xdr:cNvPr id="17" name="CaixaDeTexto 16">
              <a:extLst>
                <a:ext uri="{FF2B5EF4-FFF2-40B4-BE49-F238E27FC236}">
                  <a16:creationId xmlns:a16="http://schemas.microsoft.com/office/drawing/2014/main" id="{B59AB0B6-48EE-488B-AE9D-9FA6697B844C}"/>
                </a:ext>
              </a:extLst>
            </xdr:cNvPr>
            <xdr:cNvSpPr txBox="1"/>
          </xdr:nvSpPr>
          <xdr:spPr>
            <a:xfrm>
              <a:off x="15582900" y="3600450"/>
              <a:ext cx="83820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BELO HORIZONTE</a:t>
              </a:r>
            </a:p>
          </xdr:txBody>
        </xdr:sp>
        <xdr:sp macro="" textlink="">
          <xdr:nvSpPr>
            <xdr:cNvPr id="18" name="CaixaDeTexto 17">
              <a:extLst>
                <a:ext uri="{FF2B5EF4-FFF2-40B4-BE49-F238E27FC236}">
                  <a16:creationId xmlns:a16="http://schemas.microsoft.com/office/drawing/2014/main" id="{450B5521-90DB-4C6F-A9B5-304D4507605F}"/>
                </a:ext>
              </a:extLst>
            </xdr:cNvPr>
            <xdr:cNvSpPr txBox="1"/>
          </xdr:nvSpPr>
          <xdr:spPr>
            <a:xfrm>
              <a:off x="14811375" y="3733801"/>
              <a:ext cx="52387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CONTAGEM</a:t>
              </a:r>
            </a:p>
          </xdr:txBody>
        </xdr:sp>
        <xdr:sp macro="" textlink="">
          <xdr:nvSpPr>
            <xdr:cNvPr id="19" name="CaixaDeTexto 18">
              <a:extLst>
                <a:ext uri="{FF2B5EF4-FFF2-40B4-BE49-F238E27FC236}">
                  <a16:creationId xmlns:a16="http://schemas.microsoft.com/office/drawing/2014/main" id="{DF7A7A5C-AB94-48BF-9136-D5A14BF3FF8A}"/>
                </a:ext>
              </a:extLst>
            </xdr:cNvPr>
            <xdr:cNvSpPr txBox="1"/>
          </xdr:nvSpPr>
          <xdr:spPr>
            <a:xfrm>
              <a:off x="15706725" y="3867150"/>
              <a:ext cx="60960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800"/>
                <a:t>OURO PRETO</a:t>
              </a:r>
            </a:p>
          </xdr:txBody>
        </xdr:sp>
      </xdr:grpSp>
      <xdr:pic>
        <xdr:nvPicPr>
          <xdr:cNvPr id="73" name="Gráfico 72" descr="Marcador com preenchimento sólido">
            <a:extLst>
              <a:ext uri="{FF2B5EF4-FFF2-40B4-BE49-F238E27FC236}">
                <a16:creationId xmlns:a16="http://schemas.microsoft.com/office/drawing/2014/main" id="{AEB564AF-6E62-3D2F-7371-B2952AD50A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15049500" y="1333500"/>
            <a:ext cx="400050" cy="352425"/>
          </a:xfrm>
          <a:prstGeom prst="rect">
            <a:avLst/>
          </a:prstGeom>
        </xdr:spPr>
      </xdr:pic>
      <xdr:pic>
        <xdr:nvPicPr>
          <xdr:cNvPr id="105" name="Gráfico 104" descr="Marcador com preenchimento sólido">
            <a:extLst>
              <a:ext uri="{FF2B5EF4-FFF2-40B4-BE49-F238E27FC236}">
                <a16:creationId xmlns:a16="http://schemas.microsoft.com/office/drawing/2014/main" id="{7640DD16-95F5-441C-A3BE-5228C38124A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16068675" y="2676525"/>
            <a:ext cx="400050" cy="352425"/>
          </a:xfrm>
          <a:prstGeom prst="rect">
            <a:avLst/>
          </a:prstGeom>
        </xdr:spPr>
      </xdr:pic>
      <xdr:pic>
        <xdr:nvPicPr>
          <xdr:cNvPr id="106" name="Gráfico 105" descr="Marcador com preenchimento sólido">
            <a:extLst>
              <a:ext uri="{FF2B5EF4-FFF2-40B4-BE49-F238E27FC236}">
                <a16:creationId xmlns:a16="http://schemas.microsoft.com/office/drawing/2014/main" id="{6AD8E6EB-32C1-473F-986A-E4C0D89FF14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12315825" y="3209925"/>
            <a:ext cx="400050" cy="352425"/>
          </a:xfrm>
          <a:prstGeom prst="rect">
            <a:avLst/>
          </a:prstGeom>
        </xdr:spPr>
      </xdr:pic>
      <xdr:pic>
        <xdr:nvPicPr>
          <xdr:cNvPr id="107" name="Gráfico 106" descr="Marcador com preenchimento sólido">
            <a:extLst>
              <a:ext uri="{FF2B5EF4-FFF2-40B4-BE49-F238E27FC236}">
                <a16:creationId xmlns:a16="http://schemas.microsoft.com/office/drawing/2014/main" id="{CD9A5306-EEC8-4300-95E6-EE0F1E0331D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12153900" y="2619375"/>
            <a:ext cx="400050" cy="352425"/>
          </a:xfrm>
          <a:prstGeom prst="rect">
            <a:avLst/>
          </a:prstGeom>
        </xdr:spPr>
      </xdr:pic>
      <xdr:pic>
        <xdr:nvPicPr>
          <xdr:cNvPr id="108" name="Gráfico 107" descr="Marcador com preenchimento sólido">
            <a:extLst>
              <a:ext uri="{FF2B5EF4-FFF2-40B4-BE49-F238E27FC236}">
                <a16:creationId xmlns:a16="http://schemas.microsoft.com/office/drawing/2014/main" id="{615B8D00-4564-458C-A6EE-E605122FA8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15211425" y="4514850"/>
            <a:ext cx="400050" cy="352425"/>
          </a:xfrm>
          <a:prstGeom prst="rect">
            <a:avLst/>
          </a:prstGeom>
        </xdr:spPr>
      </xdr:pic>
      <xdr:pic>
        <xdr:nvPicPr>
          <xdr:cNvPr id="109" name="Gráfico 108" descr="Marcador com preenchimento sólido">
            <a:extLst>
              <a:ext uri="{FF2B5EF4-FFF2-40B4-BE49-F238E27FC236}">
                <a16:creationId xmlns:a16="http://schemas.microsoft.com/office/drawing/2014/main" id="{92E24B68-833D-4B0A-BDE3-D4EA7311F8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15106650" y="3057525"/>
            <a:ext cx="400050" cy="352425"/>
          </a:xfrm>
          <a:prstGeom prst="rect">
            <a:avLst/>
          </a:prstGeom>
        </xdr:spPr>
      </xdr:pic>
      <xdr:pic>
        <xdr:nvPicPr>
          <xdr:cNvPr id="110" name="Gráfico 109" descr="Marcador com preenchimento sólido">
            <a:extLst>
              <a:ext uri="{FF2B5EF4-FFF2-40B4-BE49-F238E27FC236}">
                <a16:creationId xmlns:a16="http://schemas.microsoft.com/office/drawing/2014/main" id="{BEBA58CC-40C1-482F-BCD7-6DD5E7E3EA2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15363825" y="3562350"/>
            <a:ext cx="400050" cy="3524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wincalendar.com/pt/br/Sao-Jose" TargetMode="External"/><Relationship Id="rId21" Type="http://schemas.openxmlformats.org/officeDocument/2006/relationships/hyperlink" Target="https://www.wincalendar.com/calendario/Brasil/data/8-Mar&#231;o-2023" TargetMode="External"/><Relationship Id="rId42" Type="http://schemas.openxmlformats.org/officeDocument/2006/relationships/hyperlink" Target="https://www.wincalendar.com/pt/br/Pascoa" TargetMode="External"/><Relationship Id="rId47" Type="http://schemas.openxmlformats.org/officeDocument/2006/relationships/hyperlink" Target="https://www.wincalendar.com/calendario/Brasil/data/23-Abril-2023" TargetMode="External"/><Relationship Id="rId63" Type="http://schemas.openxmlformats.org/officeDocument/2006/relationships/hyperlink" Target="https://www.wincalendar.com/calendario/Brasil/data/13-Agosto-2023" TargetMode="External"/><Relationship Id="rId68" Type="http://schemas.openxmlformats.org/officeDocument/2006/relationships/hyperlink" Target="https://www.wincalendar.com/pt/br/Dia-Internacional-da-Paz" TargetMode="External"/><Relationship Id="rId84" Type="http://schemas.openxmlformats.org/officeDocument/2006/relationships/hyperlink" Target="https://www.wincalendar.com/pt/br/Dia-dos-Mortos" TargetMode="External"/><Relationship Id="rId89" Type="http://schemas.openxmlformats.org/officeDocument/2006/relationships/hyperlink" Target="https://www.wincalendar.com/calendario/Brasil/data/20-Novembro-2023" TargetMode="External"/><Relationship Id="rId16" Type="http://schemas.openxmlformats.org/officeDocument/2006/relationships/hyperlink" Target="https://www.wincalendar.com/pt/br/Carnaval-Terca-feira" TargetMode="External"/><Relationship Id="rId11" Type="http://schemas.openxmlformats.org/officeDocument/2006/relationships/hyperlink" Target="https://www.wincalendar.com/calendario/Brasil/data/19-Fevereiro-2023" TargetMode="External"/><Relationship Id="rId32" Type="http://schemas.openxmlformats.org/officeDocument/2006/relationships/hyperlink" Target="https://www.wincalendar.com/pt/br/Domingo-de-Ramos" TargetMode="External"/><Relationship Id="rId37" Type="http://schemas.openxmlformats.org/officeDocument/2006/relationships/hyperlink" Target="https://www.wincalendar.com/calendario/Brasil/data/7-Abril-2023" TargetMode="External"/><Relationship Id="rId53" Type="http://schemas.openxmlformats.org/officeDocument/2006/relationships/hyperlink" Target="https://www.wincalendar.com/calendario/Brasil/data/8-Junho-2023" TargetMode="External"/><Relationship Id="rId58" Type="http://schemas.openxmlformats.org/officeDocument/2006/relationships/hyperlink" Target="https://www.wincalendar.com/pt/br/Inicio-do-Inverno-Sul" TargetMode="External"/><Relationship Id="rId74" Type="http://schemas.openxmlformats.org/officeDocument/2006/relationships/hyperlink" Target="https://www.wincalendar.com/pt/br/Dia-Mundial-do-Professor" TargetMode="External"/><Relationship Id="rId79" Type="http://schemas.openxmlformats.org/officeDocument/2006/relationships/hyperlink" Target="https://www.wincalendar.com/calendario/Brasil/data/31-Outubro-2023" TargetMode="External"/><Relationship Id="rId5" Type="http://schemas.openxmlformats.org/officeDocument/2006/relationships/hyperlink" Target="https://www.wincalendar.com/calendario/Brasil/data/4-Fevereiro-2023" TargetMode="External"/><Relationship Id="rId90" Type="http://schemas.openxmlformats.org/officeDocument/2006/relationships/hyperlink" Target="https://www.wincalendar.com/pt/br/Dia-da-Consciencia-Negra" TargetMode="External"/><Relationship Id="rId95" Type="http://schemas.openxmlformats.org/officeDocument/2006/relationships/hyperlink" Target="https://www.wincalendar.com/calendario/Brasil/data/22-Dezembro-2023" TargetMode="External"/><Relationship Id="rId22" Type="http://schemas.openxmlformats.org/officeDocument/2006/relationships/hyperlink" Target="https://www.wincalendar.com/pt/br/Dia-Internacional-da-Mulher" TargetMode="External"/><Relationship Id="rId27" Type="http://schemas.openxmlformats.org/officeDocument/2006/relationships/hyperlink" Target="https://www.wincalendar.com/calendario/Brasil/data/21-Mar&#231;o-2023" TargetMode="External"/><Relationship Id="rId43" Type="http://schemas.openxmlformats.org/officeDocument/2006/relationships/hyperlink" Target="https://www.wincalendar.com/calendario/Brasil/data/21-Abril-2023" TargetMode="External"/><Relationship Id="rId48" Type="http://schemas.openxmlformats.org/officeDocument/2006/relationships/hyperlink" Target="https://www.wincalendar.com/pt/br/Dia-do-Livro" TargetMode="External"/><Relationship Id="rId64" Type="http://schemas.openxmlformats.org/officeDocument/2006/relationships/hyperlink" Target="https://www.wincalendar.com/pt/br/Dia-do-Pai-Brasil" TargetMode="External"/><Relationship Id="rId69" Type="http://schemas.openxmlformats.org/officeDocument/2006/relationships/hyperlink" Target="https://www.wincalendar.com/calendario/Brasil/data/23-Setembro-2023" TargetMode="External"/><Relationship Id="rId80" Type="http://schemas.openxmlformats.org/officeDocument/2006/relationships/hyperlink" Target="https://www.wincalendar.com/pt/br/Dia-das-Bruxas" TargetMode="External"/><Relationship Id="rId85" Type="http://schemas.openxmlformats.org/officeDocument/2006/relationships/hyperlink" Target="https://www.wincalendar.com/calendario/Brasil/data/15-Novembro-2023" TargetMode="External"/><Relationship Id="rId3" Type="http://schemas.openxmlformats.org/officeDocument/2006/relationships/hyperlink" Target="https://www.wincalendar.com/calendario/Brasil/data/6-Janeiro-2023" TargetMode="External"/><Relationship Id="rId12" Type="http://schemas.openxmlformats.org/officeDocument/2006/relationships/hyperlink" Target="https://www.wincalendar.com/pt/br/Carnaval-Domingo" TargetMode="External"/><Relationship Id="rId17" Type="http://schemas.openxmlformats.org/officeDocument/2006/relationships/hyperlink" Target="https://www.wincalendar.com/calendario/Brasil/data/22-Fevereiro-2023" TargetMode="External"/><Relationship Id="rId25" Type="http://schemas.openxmlformats.org/officeDocument/2006/relationships/hyperlink" Target="https://www.wincalendar.com/calendario/Brasil/data/19-Mar&#231;o-2023" TargetMode="External"/><Relationship Id="rId33" Type="http://schemas.openxmlformats.org/officeDocument/2006/relationships/hyperlink" Target="https://www.wincalendar.com/calendario/Brasil/data/6-Abril-2023" TargetMode="External"/><Relationship Id="rId38" Type="http://schemas.openxmlformats.org/officeDocument/2006/relationships/hyperlink" Target="https://www.wincalendar.com/pt/br/Dia-Mundial-da-Saude" TargetMode="External"/><Relationship Id="rId46" Type="http://schemas.openxmlformats.org/officeDocument/2006/relationships/hyperlink" Target="https://www.wincalendar.com/pt/br/Dia-da-Terra" TargetMode="External"/><Relationship Id="rId59" Type="http://schemas.openxmlformats.org/officeDocument/2006/relationships/hyperlink" Target="https://www.wincalendar.com/calendario/Brasil/data/30-Julho-2023" TargetMode="External"/><Relationship Id="rId67" Type="http://schemas.openxmlformats.org/officeDocument/2006/relationships/hyperlink" Target="https://www.wincalendar.com/calendario/Brasil/data/21-Setembro-2023" TargetMode="External"/><Relationship Id="rId20" Type="http://schemas.openxmlformats.org/officeDocument/2006/relationships/hyperlink" Target="https://www.wincalendar.com/pt/br/Dia-Internacional-da-Protecao-Civil" TargetMode="External"/><Relationship Id="rId41" Type="http://schemas.openxmlformats.org/officeDocument/2006/relationships/hyperlink" Target="https://www.wincalendar.com/calendario/Brasil/data/9-Abril-2023" TargetMode="External"/><Relationship Id="rId54" Type="http://schemas.openxmlformats.org/officeDocument/2006/relationships/hyperlink" Target="https://www.wincalendar.com/pt/br/Corpus-Christi" TargetMode="External"/><Relationship Id="rId62" Type="http://schemas.openxmlformats.org/officeDocument/2006/relationships/hyperlink" Target="https://www.wincalendar.com/pt/br/Dia-da-Juventude-Mexico" TargetMode="External"/><Relationship Id="rId70" Type="http://schemas.openxmlformats.org/officeDocument/2006/relationships/hyperlink" Target="https://www.wincalendar.com/pt/br/Inicio-da-Primavera-Sul" TargetMode="External"/><Relationship Id="rId75" Type="http://schemas.openxmlformats.org/officeDocument/2006/relationships/hyperlink" Target="https://www.wincalendar.com/calendario/Brasil/data/24-Outubro-2023" TargetMode="External"/><Relationship Id="rId83" Type="http://schemas.openxmlformats.org/officeDocument/2006/relationships/hyperlink" Target="https://www.wincalendar.com/calendario/Brasil/data/2-Novembro-2023" TargetMode="External"/><Relationship Id="rId88" Type="http://schemas.openxmlformats.org/officeDocument/2006/relationships/hyperlink" Target="https://www.wincalendar.com/pt/br/Dia-da-Bandeira-Brasil" TargetMode="External"/><Relationship Id="rId91" Type="http://schemas.openxmlformats.org/officeDocument/2006/relationships/hyperlink" Target="https://www.wincalendar.com/calendario/Brasil/data/1-Dezembro-2023" TargetMode="External"/><Relationship Id="rId96" Type="http://schemas.openxmlformats.org/officeDocument/2006/relationships/hyperlink" Target="https://www.wincalendar.com/pt/br/Inicio-do-Verao-Sul" TargetMode="External"/><Relationship Id="rId1" Type="http://schemas.openxmlformats.org/officeDocument/2006/relationships/hyperlink" Target="https://www.wincalendar.com/calendario/Brasil/data/1-Janeiro-2023" TargetMode="External"/><Relationship Id="rId6" Type="http://schemas.openxmlformats.org/officeDocument/2006/relationships/hyperlink" Target="https://www.wincalendar.com/pt/br/Dia-Mundial-do-Cancro" TargetMode="External"/><Relationship Id="rId15" Type="http://schemas.openxmlformats.org/officeDocument/2006/relationships/hyperlink" Target="https://www.wincalendar.com/calendario/Brasil/data/21-Fevereiro-2023" TargetMode="External"/><Relationship Id="rId23" Type="http://schemas.openxmlformats.org/officeDocument/2006/relationships/hyperlink" Target="https://www.wincalendar.com/calendario/Brasil/data/9-Mar&#231;o-2023" TargetMode="External"/><Relationship Id="rId28" Type="http://schemas.openxmlformats.org/officeDocument/2006/relationships/hyperlink" Target="https://www.wincalendar.com/pt/br/Equinocio-de-Outono-Hemisferio-Sul" TargetMode="External"/><Relationship Id="rId36" Type="http://schemas.openxmlformats.org/officeDocument/2006/relationships/hyperlink" Target="https://www.wincalendar.com/pt/br/Dia-do-Jornalista-Brasil" TargetMode="External"/><Relationship Id="rId49" Type="http://schemas.openxmlformats.org/officeDocument/2006/relationships/hyperlink" Target="https://www.wincalendar.com/calendario/Brasil/data/1-Maio-2023" TargetMode="External"/><Relationship Id="rId57" Type="http://schemas.openxmlformats.org/officeDocument/2006/relationships/hyperlink" Target="https://www.wincalendar.com/calendario/Brasil/data/21-Junho-2023" TargetMode="External"/><Relationship Id="rId10" Type="http://schemas.openxmlformats.org/officeDocument/2006/relationships/hyperlink" Target="https://www.wincalendar.com/pt/br/Carnaval-Sabado" TargetMode="External"/><Relationship Id="rId31" Type="http://schemas.openxmlformats.org/officeDocument/2006/relationships/hyperlink" Target="https://www.wincalendar.com/calendario/Brasil/data/2-Abril-2023" TargetMode="External"/><Relationship Id="rId44" Type="http://schemas.openxmlformats.org/officeDocument/2006/relationships/hyperlink" Target="https://www.wincalendar.com/pt/br/Tiradentes" TargetMode="External"/><Relationship Id="rId52" Type="http://schemas.openxmlformats.org/officeDocument/2006/relationships/hyperlink" Target="https://www.wincalendar.com/pt/br/Dia-das-Maes" TargetMode="External"/><Relationship Id="rId60" Type="http://schemas.openxmlformats.org/officeDocument/2006/relationships/hyperlink" Target="https://www.wincalendar.com/pt/br/Dia-Contra-Trafico-Seres-Humanos" TargetMode="External"/><Relationship Id="rId65" Type="http://schemas.openxmlformats.org/officeDocument/2006/relationships/hyperlink" Target="https://www.wincalendar.com/calendario/Brasil/data/7-Setembro-2023" TargetMode="External"/><Relationship Id="rId73" Type="http://schemas.openxmlformats.org/officeDocument/2006/relationships/hyperlink" Target="https://www.wincalendar.com/calendario/Brasil/data/15-Outubro-2023" TargetMode="External"/><Relationship Id="rId78" Type="http://schemas.openxmlformats.org/officeDocument/2006/relationships/hyperlink" Target="https://www.wincalendar.com/calendario/Brasil/Outubro-2023?v=28" TargetMode="External"/><Relationship Id="rId81" Type="http://schemas.openxmlformats.org/officeDocument/2006/relationships/hyperlink" Target="https://www.wincalendar.com/calendario/Brasil/data/1-Novembro-2023" TargetMode="External"/><Relationship Id="rId86" Type="http://schemas.openxmlformats.org/officeDocument/2006/relationships/hyperlink" Target="https://www.wincalendar.com/pt/br/Proclamacao-da-Republica" TargetMode="External"/><Relationship Id="rId94" Type="http://schemas.openxmlformats.org/officeDocument/2006/relationships/hyperlink" Target="https://www.wincalendar.com/pt/br/Dia-dos-Direitos-Humanos" TargetMode="External"/><Relationship Id="rId4" Type="http://schemas.openxmlformats.org/officeDocument/2006/relationships/hyperlink" Target="https://www.wincalendar.com/pt/br/Epifania" TargetMode="External"/><Relationship Id="rId9" Type="http://schemas.openxmlformats.org/officeDocument/2006/relationships/hyperlink" Target="https://www.wincalendar.com/calendario/Brasil/data/18-Fevereiro-2023" TargetMode="External"/><Relationship Id="rId13" Type="http://schemas.openxmlformats.org/officeDocument/2006/relationships/hyperlink" Target="https://www.wincalendar.com/calendario/Brasil/data/20-Fevereiro-2023" TargetMode="External"/><Relationship Id="rId18" Type="http://schemas.openxmlformats.org/officeDocument/2006/relationships/hyperlink" Target="https://www.wincalendar.com/pt/br/Quarta-Feira-de-Cinzas" TargetMode="External"/><Relationship Id="rId39" Type="http://schemas.openxmlformats.org/officeDocument/2006/relationships/hyperlink" Target="https://www.wincalendar.com/calendario/Brasil/data/7-Abril-2023" TargetMode="External"/><Relationship Id="rId34" Type="http://schemas.openxmlformats.org/officeDocument/2006/relationships/hyperlink" Target="https://www.wincalendar.com/pt/br/Quinta-Feira-Santa" TargetMode="External"/><Relationship Id="rId50" Type="http://schemas.openxmlformats.org/officeDocument/2006/relationships/hyperlink" Target="https://www.wincalendar.com/pt/br/Dia-do-Trabalho" TargetMode="External"/><Relationship Id="rId55" Type="http://schemas.openxmlformats.org/officeDocument/2006/relationships/hyperlink" Target="https://www.wincalendar.com/calendario/Brasil/data/12-Junho-2023" TargetMode="External"/><Relationship Id="rId76" Type="http://schemas.openxmlformats.org/officeDocument/2006/relationships/hyperlink" Target="https://www.wincalendar.com/pt/br/Dia-das-Nacoes-Unidas" TargetMode="External"/><Relationship Id="rId97" Type="http://schemas.openxmlformats.org/officeDocument/2006/relationships/hyperlink" Target="https://www.wincalendar.com/calendario/Brasil/data/25-Dezembro-2023" TargetMode="External"/><Relationship Id="rId7" Type="http://schemas.openxmlformats.org/officeDocument/2006/relationships/hyperlink" Target="https://www.wincalendar.com/calendario/Brasil/data/17-Fevereiro-2023" TargetMode="External"/><Relationship Id="rId71" Type="http://schemas.openxmlformats.org/officeDocument/2006/relationships/hyperlink" Target="https://www.wincalendar.com/calendario/Brasil/data/12-Outubro-2023" TargetMode="External"/><Relationship Id="rId92" Type="http://schemas.openxmlformats.org/officeDocument/2006/relationships/hyperlink" Target="https://www.wincalendar.com/pt/br/Dia-Mundial-da-AIDS" TargetMode="External"/><Relationship Id="rId2" Type="http://schemas.openxmlformats.org/officeDocument/2006/relationships/hyperlink" Target="https://www.wincalendar.com/pt/br/Ano-Novo" TargetMode="External"/><Relationship Id="rId29" Type="http://schemas.openxmlformats.org/officeDocument/2006/relationships/hyperlink" Target="https://www.wincalendar.com/calendario/Brasil/data/22-Mar&#231;o-2023" TargetMode="External"/><Relationship Id="rId24" Type="http://schemas.openxmlformats.org/officeDocument/2006/relationships/hyperlink" Target="https://www.wincalendar.com/pt/br/Dia-Mundial-do-Rim" TargetMode="External"/><Relationship Id="rId40" Type="http://schemas.openxmlformats.org/officeDocument/2006/relationships/hyperlink" Target="https://www.wincalendar.com/pt/br/Sexta-Feira-Santa" TargetMode="External"/><Relationship Id="rId45" Type="http://schemas.openxmlformats.org/officeDocument/2006/relationships/hyperlink" Target="https://www.wincalendar.com/calendario/Brasil/data/22-Abril-2023" TargetMode="External"/><Relationship Id="rId66" Type="http://schemas.openxmlformats.org/officeDocument/2006/relationships/hyperlink" Target="https://www.wincalendar.com/pt/br/Independencia-do-Brasil" TargetMode="External"/><Relationship Id="rId87" Type="http://schemas.openxmlformats.org/officeDocument/2006/relationships/hyperlink" Target="https://www.wincalendar.com/calendario/Brasil/data/19-Novembro-2023" TargetMode="External"/><Relationship Id="rId61" Type="http://schemas.openxmlformats.org/officeDocument/2006/relationships/hyperlink" Target="https://www.wincalendar.com/calendario/Brasil/data/12-Agosto-2023" TargetMode="External"/><Relationship Id="rId82" Type="http://schemas.openxmlformats.org/officeDocument/2006/relationships/hyperlink" Target="https://www.wincalendar.com/pt/br/Dia-de-Todos-os-Santos" TargetMode="External"/><Relationship Id="rId19" Type="http://schemas.openxmlformats.org/officeDocument/2006/relationships/hyperlink" Target="https://www.wincalendar.com/calendario/Brasil/data/1-Mar&#231;o-2023" TargetMode="External"/><Relationship Id="rId14" Type="http://schemas.openxmlformats.org/officeDocument/2006/relationships/hyperlink" Target="https://www.wincalendar.com/pt/br/Carnaval-Segunda-feira" TargetMode="External"/><Relationship Id="rId30" Type="http://schemas.openxmlformats.org/officeDocument/2006/relationships/hyperlink" Target="https://www.wincalendar.com/pt/br/Dia-Mundial-da-Agua" TargetMode="External"/><Relationship Id="rId35" Type="http://schemas.openxmlformats.org/officeDocument/2006/relationships/hyperlink" Target="https://www.wincalendar.com/calendario/Brasil/data/7-Abril-2023" TargetMode="External"/><Relationship Id="rId56" Type="http://schemas.openxmlformats.org/officeDocument/2006/relationships/hyperlink" Target="https://www.wincalendar.com/pt/br/Dia-dos-Namorados-Brasil" TargetMode="External"/><Relationship Id="rId77" Type="http://schemas.openxmlformats.org/officeDocument/2006/relationships/hyperlink" Target="https://www.wincalendar.com/calendario/Brasil/data/28-Outubro-2023" TargetMode="External"/><Relationship Id="rId8" Type="http://schemas.openxmlformats.org/officeDocument/2006/relationships/hyperlink" Target="https://www.wincalendar.com/pt/br/Carnaval-Brasil" TargetMode="External"/><Relationship Id="rId51" Type="http://schemas.openxmlformats.org/officeDocument/2006/relationships/hyperlink" Target="https://www.wincalendar.com/calendario/Brasil/data/14-Maio-2023" TargetMode="External"/><Relationship Id="rId72" Type="http://schemas.openxmlformats.org/officeDocument/2006/relationships/hyperlink" Target="https://www.wincalendar.com/pt/br/Nossa-Senhora-de-Aparecida" TargetMode="External"/><Relationship Id="rId93" Type="http://schemas.openxmlformats.org/officeDocument/2006/relationships/hyperlink" Target="https://www.wincalendar.com/calendario/Brasil/data/10-Dezembro-2023" TargetMode="External"/><Relationship Id="rId98" Type="http://schemas.openxmlformats.org/officeDocument/2006/relationships/hyperlink" Target="https://www.wincalendar.com/pt/br/N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DD0CC-387A-453F-BF9B-4AD4C17EA48F}">
  <dimension ref="B1:I1537"/>
  <sheetViews>
    <sheetView showGridLines="0" zoomScale="120" zoomScaleNormal="120" workbookViewId="0">
      <selection activeCell="C16" sqref="C16"/>
    </sheetView>
  </sheetViews>
  <sheetFormatPr defaultColWidth="8" defaultRowHeight="12" customHeight="1" x14ac:dyDescent="0.25"/>
  <cols>
    <col min="1" max="1" width="8" style="47"/>
    <col min="2" max="2" width="40.625" style="48" customWidth="1"/>
    <col min="3" max="3" width="7.75" style="48" customWidth="1"/>
    <col min="4" max="4" width="7.375" style="48" bestFit="1" customWidth="1"/>
    <col min="5" max="5" width="13.625" style="48" bestFit="1" customWidth="1"/>
    <col min="6" max="6" width="9.75" style="48" bestFit="1" customWidth="1"/>
    <col min="7" max="9" width="10.75" style="48" customWidth="1"/>
    <col min="10" max="16384" width="8" style="47"/>
  </cols>
  <sheetData>
    <row r="1" spans="2:9" s="48" customFormat="1" ht="4.5" customHeight="1" x14ac:dyDescent="0.25"/>
    <row r="2" spans="2:9" s="84" customFormat="1" ht="42" customHeight="1" x14ac:dyDescent="0.25">
      <c r="B2" s="161" t="s">
        <v>625</v>
      </c>
      <c r="C2" s="162"/>
      <c r="D2" s="162"/>
      <c r="E2" s="162"/>
      <c r="F2" s="162"/>
      <c r="G2" s="162"/>
      <c r="H2" s="162"/>
      <c r="I2" s="163"/>
    </row>
    <row r="3" spans="2:9" s="48" customFormat="1" ht="4.5" customHeight="1" x14ac:dyDescent="0.25">
      <c r="B3" s="91"/>
      <c r="I3" s="92"/>
    </row>
    <row r="4" spans="2:9" s="48" customFormat="1" ht="4.5" customHeight="1" thickBot="1" x14ac:dyDescent="0.3">
      <c r="B4" s="91"/>
      <c r="I4" s="92"/>
    </row>
    <row r="5" spans="2:9" s="48" customFormat="1" ht="10.5" customHeight="1" thickBot="1" x14ac:dyDescent="0.3">
      <c r="B5" s="93" t="s">
        <v>626</v>
      </c>
      <c r="C5" s="85" t="s">
        <v>523</v>
      </c>
      <c r="D5" s="85" t="s">
        <v>524</v>
      </c>
      <c r="E5" s="85" t="s">
        <v>627</v>
      </c>
      <c r="F5" s="85" t="s">
        <v>628</v>
      </c>
      <c r="G5" s="85" t="s">
        <v>565</v>
      </c>
      <c r="I5" s="92"/>
    </row>
    <row r="6" spans="2:9" s="48" customFormat="1" ht="10.5" customHeight="1" thickTop="1" thickBot="1" x14ac:dyDescent="0.3">
      <c r="B6" s="94" t="s">
        <v>629</v>
      </c>
      <c r="C6" s="86">
        <v>310</v>
      </c>
      <c r="D6" s="86">
        <v>1240</v>
      </c>
      <c r="E6" s="86">
        <v>100</v>
      </c>
      <c r="F6" s="86">
        <v>310</v>
      </c>
      <c r="G6" s="87">
        <v>1960</v>
      </c>
      <c r="I6" s="92"/>
    </row>
    <row r="7" spans="2:9" s="48" customFormat="1" ht="10.5" customHeight="1" thickBot="1" x14ac:dyDescent="0.3">
      <c r="B7" s="94" t="s">
        <v>630</v>
      </c>
      <c r="C7" s="86">
        <v>0</v>
      </c>
      <c r="D7" s="86">
        <v>300</v>
      </c>
      <c r="E7" s="86" t="s">
        <v>631</v>
      </c>
      <c r="F7" s="86">
        <v>135</v>
      </c>
      <c r="G7" s="87">
        <v>443</v>
      </c>
      <c r="I7" s="92"/>
    </row>
    <row r="8" spans="2:9" s="48" customFormat="1" ht="10.5" customHeight="1" thickBot="1" x14ac:dyDescent="0.3">
      <c r="B8" s="94" t="s">
        <v>632</v>
      </c>
      <c r="C8" s="86">
        <v>0</v>
      </c>
      <c r="D8" s="88">
        <v>0.24</v>
      </c>
      <c r="E8" s="88">
        <v>0.08</v>
      </c>
      <c r="F8" s="88">
        <v>0.43</v>
      </c>
      <c r="G8" s="87" t="s">
        <v>643</v>
      </c>
      <c r="I8" s="92"/>
    </row>
    <row r="9" spans="2:9" s="48" customFormat="1" ht="10.5" customHeight="1" thickBot="1" x14ac:dyDescent="0.3">
      <c r="B9" s="94" t="s">
        <v>644</v>
      </c>
      <c r="C9" s="86" t="s">
        <v>633</v>
      </c>
      <c r="D9" s="88" t="s">
        <v>634</v>
      </c>
      <c r="E9" s="88" t="s">
        <v>633</v>
      </c>
      <c r="F9" s="88" t="s">
        <v>635</v>
      </c>
      <c r="G9" s="87" t="s">
        <v>650</v>
      </c>
      <c r="I9" s="92"/>
    </row>
    <row r="10" spans="2:9" s="48" customFormat="1" ht="6.75" customHeight="1" x14ac:dyDescent="0.25">
      <c r="B10" s="95"/>
      <c r="C10" s="57"/>
      <c r="D10" s="90"/>
      <c r="E10" s="90"/>
      <c r="F10" s="90"/>
      <c r="G10" s="89"/>
      <c r="I10" s="92"/>
    </row>
    <row r="11" spans="2:9" s="48" customFormat="1" ht="15.75" customHeight="1" x14ac:dyDescent="0.25">
      <c r="B11" s="164" t="s">
        <v>645</v>
      </c>
      <c r="C11" s="165"/>
      <c r="D11" s="165"/>
      <c r="E11" s="165"/>
      <c r="F11" s="165"/>
      <c r="G11" s="165"/>
      <c r="H11" s="165"/>
      <c r="I11" s="166"/>
    </row>
    <row r="12" spans="2:9" s="48" customFormat="1" ht="50.25" customHeight="1" x14ac:dyDescent="0.25">
      <c r="B12" s="158" t="s">
        <v>646</v>
      </c>
      <c r="C12" s="159"/>
      <c r="D12" s="159"/>
      <c r="E12" s="159"/>
      <c r="F12" s="159"/>
      <c r="G12" s="159"/>
      <c r="H12" s="159"/>
      <c r="I12" s="160"/>
    </row>
    <row r="13" spans="2:9" s="48" customFormat="1" ht="4.5" customHeight="1" x14ac:dyDescent="0.25">
      <c r="B13" s="91"/>
      <c r="I13" s="92"/>
    </row>
    <row r="14" spans="2:9" s="67" customFormat="1" x14ac:dyDescent="0.25">
      <c r="B14" s="96" t="s">
        <v>563</v>
      </c>
      <c r="C14" s="76">
        <v>2024</v>
      </c>
      <c r="D14" s="76">
        <v>2024</v>
      </c>
      <c r="E14" s="76">
        <v>2024</v>
      </c>
      <c r="F14" s="76">
        <v>2024</v>
      </c>
      <c r="G14" s="76">
        <v>2024</v>
      </c>
      <c r="H14" s="76">
        <v>2023</v>
      </c>
      <c r="I14" s="97" t="s">
        <v>641</v>
      </c>
    </row>
    <row r="15" spans="2:9" s="67" customFormat="1" ht="13.5" customHeight="1" x14ac:dyDescent="0.25">
      <c r="B15" s="98" t="s">
        <v>564</v>
      </c>
      <c r="C15" s="76" t="s">
        <v>523</v>
      </c>
      <c r="D15" s="76" t="s">
        <v>524</v>
      </c>
      <c r="E15" s="76" t="s">
        <v>621</v>
      </c>
      <c r="F15" s="76" t="s">
        <v>622</v>
      </c>
      <c r="G15" s="76" t="s">
        <v>19</v>
      </c>
      <c r="H15" s="76" t="s">
        <v>19</v>
      </c>
      <c r="I15" s="97" t="s">
        <v>642</v>
      </c>
    </row>
    <row r="16" spans="2:9" s="64" customFormat="1" ht="11.25" customHeight="1" x14ac:dyDescent="0.25">
      <c r="B16" s="99" t="s">
        <v>42</v>
      </c>
      <c r="C16" s="65">
        <v>1</v>
      </c>
      <c r="D16" s="65">
        <v>4</v>
      </c>
      <c r="E16" s="65">
        <v>0</v>
      </c>
      <c r="F16" s="65">
        <v>2</v>
      </c>
      <c r="G16" s="65">
        <f t="shared" ref="G16:G33" si="0">SUM(C16:F16)</f>
        <v>7</v>
      </c>
      <c r="H16" s="65">
        <v>48</v>
      </c>
      <c r="I16" s="100">
        <v>0.14583333333333334</v>
      </c>
    </row>
    <row r="17" spans="2:9" s="64" customFormat="1" ht="11.25" customHeight="1" x14ac:dyDescent="0.25">
      <c r="B17" s="99" t="s">
        <v>45</v>
      </c>
      <c r="C17" s="65">
        <v>1</v>
      </c>
      <c r="D17" s="65">
        <v>8</v>
      </c>
      <c r="E17" s="65">
        <v>0</v>
      </c>
      <c r="F17" s="65">
        <v>4</v>
      </c>
      <c r="G17" s="65">
        <f t="shared" si="0"/>
        <v>13</v>
      </c>
      <c r="H17" s="65">
        <v>110</v>
      </c>
      <c r="I17" s="100">
        <v>0.11818181818181818</v>
      </c>
    </row>
    <row r="18" spans="2:9" s="64" customFormat="1" ht="11.25" customHeight="1" x14ac:dyDescent="0.25">
      <c r="B18" s="99" t="s">
        <v>39</v>
      </c>
      <c r="C18" s="65">
        <v>1</v>
      </c>
      <c r="D18" s="65">
        <v>8</v>
      </c>
      <c r="E18" s="65">
        <v>0</v>
      </c>
      <c r="F18" s="65">
        <v>5</v>
      </c>
      <c r="G18" s="65">
        <f t="shared" si="0"/>
        <v>14</v>
      </c>
      <c r="H18" s="65">
        <v>146</v>
      </c>
      <c r="I18" s="100">
        <v>9.5890410958904104E-2</v>
      </c>
    </row>
    <row r="19" spans="2:9" s="64" customFormat="1" ht="11.25" customHeight="1" x14ac:dyDescent="0.25">
      <c r="B19" s="99" t="s">
        <v>647</v>
      </c>
      <c r="C19" s="65">
        <v>1</v>
      </c>
      <c r="D19" s="65">
        <v>8</v>
      </c>
      <c r="E19" s="65">
        <v>1</v>
      </c>
      <c r="F19" s="65">
        <v>7</v>
      </c>
      <c r="G19" s="65">
        <f t="shared" si="0"/>
        <v>17</v>
      </c>
      <c r="H19" s="65">
        <v>150</v>
      </c>
      <c r="I19" s="100">
        <v>0.11333333333333333</v>
      </c>
    </row>
    <row r="20" spans="2:9" s="64" customFormat="1" ht="11.25" customHeight="1" x14ac:dyDescent="0.25">
      <c r="B20" s="99" t="s">
        <v>649</v>
      </c>
      <c r="C20" s="65">
        <v>3</v>
      </c>
      <c r="D20" s="65">
        <v>24</v>
      </c>
      <c r="E20" s="65">
        <v>2</v>
      </c>
      <c r="F20" s="65">
        <v>13</v>
      </c>
      <c r="G20" s="65">
        <f t="shared" si="0"/>
        <v>42</v>
      </c>
      <c r="H20" s="65">
        <v>0</v>
      </c>
      <c r="I20" s="100" t="s">
        <v>640</v>
      </c>
    </row>
    <row r="21" spans="2:9" s="64" customFormat="1" ht="11.25" customHeight="1" x14ac:dyDescent="0.25">
      <c r="B21" s="99" t="s">
        <v>23</v>
      </c>
      <c r="C21" s="65">
        <v>3</v>
      </c>
      <c r="D21" s="65">
        <v>24</v>
      </c>
      <c r="E21" s="65">
        <v>6</v>
      </c>
      <c r="F21" s="65">
        <v>16</v>
      </c>
      <c r="G21" s="65">
        <f t="shared" si="0"/>
        <v>49</v>
      </c>
      <c r="H21" s="65">
        <v>632</v>
      </c>
      <c r="I21" s="100">
        <v>7.753164556962025E-2</v>
      </c>
    </row>
    <row r="22" spans="2:9" s="64" customFormat="1" ht="11.25" customHeight="1" x14ac:dyDescent="0.25">
      <c r="B22" s="99" t="s">
        <v>21</v>
      </c>
      <c r="C22" s="65">
        <v>1</v>
      </c>
      <c r="D22" s="65">
        <v>4</v>
      </c>
      <c r="E22" s="65">
        <v>1</v>
      </c>
      <c r="F22" s="65">
        <v>1</v>
      </c>
      <c r="G22" s="65">
        <f t="shared" si="0"/>
        <v>7</v>
      </c>
      <c r="H22" s="65">
        <v>26</v>
      </c>
      <c r="I22" s="100">
        <v>0.26923076923076922</v>
      </c>
    </row>
    <row r="23" spans="2:9" s="64" customFormat="1" ht="11.25" customHeight="1" x14ac:dyDescent="0.25">
      <c r="B23" s="99" t="s">
        <v>521</v>
      </c>
      <c r="C23" s="65">
        <v>1</v>
      </c>
      <c r="D23" s="65">
        <v>4</v>
      </c>
      <c r="E23" s="65">
        <v>0</v>
      </c>
      <c r="F23" s="65">
        <v>2</v>
      </c>
      <c r="G23" s="65">
        <f t="shared" si="0"/>
        <v>7</v>
      </c>
      <c r="H23" s="65">
        <v>48</v>
      </c>
      <c r="I23" s="100">
        <v>0.14583333333333334</v>
      </c>
    </row>
    <row r="24" spans="2:9" s="64" customFormat="1" ht="11.25" customHeight="1" x14ac:dyDescent="0.25">
      <c r="B24" s="99" t="s">
        <v>37</v>
      </c>
      <c r="C24" s="65">
        <v>1</v>
      </c>
      <c r="D24" s="65">
        <v>4</v>
      </c>
      <c r="E24" s="65">
        <v>0</v>
      </c>
      <c r="F24" s="65">
        <v>3</v>
      </c>
      <c r="G24" s="65">
        <f t="shared" si="0"/>
        <v>8</v>
      </c>
      <c r="H24" s="65">
        <v>72</v>
      </c>
      <c r="I24" s="100">
        <v>0.1111111111111111</v>
      </c>
    </row>
    <row r="25" spans="2:9" s="64" customFormat="1" ht="11.25" customHeight="1" x14ac:dyDescent="0.25">
      <c r="B25" s="99" t="s">
        <v>28</v>
      </c>
      <c r="C25" s="65">
        <v>1</v>
      </c>
      <c r="D25" s="65">
        <v>8</v>
      </c>
      <c r="E25" s="65">
        <v>2</v>
      </c>
      <c r="F25" s="65">
        <v>5</v>
      </c>
      <c r="G25" s="65">
        <f t="shared" si="0"/>
        <v>16</v>
      </c>
      <c r="H25" s="65">
        <v>185</v>
      </c>
      <c r="I25" s="100">
        <v>8.6486486486486491E-2</v>
      </c>
    </row>
    <row r="26" spans="2:9" s="64" customFormat="1" ht="11.25" customHeight="1" x14ac:dyDescent="0.25">
      <c r="B26" s="99" t="s">
        <v>25</v>
      </c>
      <c r="C26" s="65">
        <v>2</v>
      </c>
      <c r="D26" s="65">
        <v>16</v>
      </c>
      <c r="E26" s="65">
        <v>5</v>
      </c>
      <c r="F26" s="65">
        <v>16</v>
      </c>
      <c r="G26" s="65">
        <f t="shared" si="0"/>
        <v>39</v>
      </c>
      <c r="H26" s="65">
        <v>592</v>
      </c>
      <c r="I26" s="100">
        <v>6.5878378378378372E-2</v>
      </c>
    </row>
    <row r="27" spans="2:9" s="64" customFormat="1" ht="11.25" customHeight="1" x14ac:dyDescent="0.25">
      <c r="B27" s="99" t="s">
        <v>29</v>
      </c>
      <c r="C27" s="65">
        <v>1</v>
      </c>
      <c r="D27" s="65">
        <v>4</v>
      </c>
      <c r="E27" s="65">
        <v>0</v>
      </c>
      <c r="F27" s="65">
        <v>2</v>
      </c>
      <c r="G27" s="65">
        <f t="shared" si="0"/>
        <v>7</v>
      </c>
      <c r="H27" s="65">
        <v>60</v>
      </c>
      <c r="I27" s="100">
        <v>0.11666666666666667</v>
      </c>
    </row>
    <row r="28" spans="2:9" s="64" customFormat="1" ht="11.25" customHeight="1" x14ac:dyDescent="0.25">
      <c r="B28" s="99" t="s">
        <v>522</v>
      </c>
      <c r="C28" s="65">
        <v>1</v>
      </c>
      <c r="D28" s="65">
        <v>4</v>
      </c>
      <c r="E28" s="65">
        <v>0</v>
      </c>
      <c r="F28" s="65">
        <v>2</v>
      </c>
      <c r="G28" s="65">
        <f t="shared" si="0"/>
        <v>7</v>
      </c>
      <c r="H28" s="65">
        <v>60</v>
      </c>
      <c r="I28" s="100">
        <v>0.11666666666666667</v>
      </c>
    </row>
    <row r="29" spans="2:9" s="64" customFormat="1" ht="11.25" customHeight="1" x14ac:dyDescent="0.25">
      <c r="B29" s="99" t="s">
        <v>24</v>
      </c>
      <c r="C29" s="65">
        <v>1</v>
      </c>
      <c r="D29" s="65">
        <v>4</v>
      </c>
      <c r="E29" s="65">
        <v>3</v>
      </c>
      <c r="F29" s="65">
        <v>2</v>
      </c>
      <c r="G29" s="65">
        <f t="shared" si="0"/>
        <v>10</v>
      </c>
      <c r="H29" s="65">
        <v>110</v>
      </c>
      <c r="I29" s="100">
        <v>9.0909090909090912E-2</v>
      </c>
    </row>
    <row r="30" spans="2:9" s="64" customFormat="1" ht="11.25" customHeight="1" x14ac:dyDescent="0.25">
      <c r="B30" s="99" t="s">
        <v>27</v>
      </c>
      <c r="C30" s="65">
        <v>0</v>
      </c>
      <c r="D30" s="65">
        <v>12</v>
      </c>
      <c r="E30" s="65">
        <v>2</v>
      </c>
      <c r="F30" s="65">
        <v>8</v>
      </c>
      <c r="G30" s="65">
        <f t="shared" si="0"/>
        <v>22</v>
      </c>
      <c r="H30" s="65">
        <v>270</v>
      </c>
      <c r="I30" s="100">
        <v>8.1481481481481488E-2</v>
      </c>
    </row>
    <row r="31" spans="2:9" s="64" customFormat="1" ht="11.25" customHeight="1" x14ac:dyDescent="0.25">
      <c r="B31" s="99" t="s">
        <v>30</v>
      </c>
      <c r="C31" s="65">
        <v>2</v>
      </c>
      <c r="D31" s="65">
        <v>16</v>
      </c>
      <c r="E31" s="65">
        <v>2</v>
      </c>
      <c r="F31" s="65">
        <v>10</v>
      </c>
      <c r="G31" s="65">
        <f t="shared" si="0"/>
        <v>30</v>
      </c>
      <c r="H31" s="65">
        <v>340</v>
      </c>
      <c r="I31" s="100">
        <v>8.8235294117647065E-2</v>
      </c>
    </row>
    <row r="32" spans="2:9" s="64" customFormat="1" ht="11.25" customHeight="1" x14ac:dyDescent="0.25">
      <c r="B32" s="99" t="s">
        <v>20</v>
      </c>
      <c r="C32" s="65">
        <v>10</v>
      </c>
      <c r="D32" s="65">
        <v>60</v>
      </c>
      <c r="E32" s="65">
        <v>5</v>
      </c>
      <c r="F32" s="65">
        <v>60</v>
      </c>
      <c r="G32" s="65">
        <f t="shared" si="0"/>
        <v>135</v>
      </c>
      <c r="H32" s="65">
        <v>1960</v>
      </c>
      <c r="I32" s="100">
        <v>6.8877551020408156E-2</v>
      </c>
    </row>
    <row r="33" spans="2:9" s="64" customFormat="1" ht="11.25" customHeight="1" x14ac:dyDescent="0.25">
      <c r="B33" s="99" t="s">
        <v>639</v>
      </c>
      <c r="C33" s="65">
        <v>3</v>
      </c>
      <c r="D33" s="65">
        <v>24</v>
      </c>
      <c r="E33" s="65">
        <v>3</v>
      </c>
      <c r="F33" s="65">
        <v>10</v>
      </c>
      <c r="G33" s="65">
        <f t="shared" si="0"/>
        <v>40</v>
      </c>
      <c r="H33" s="65">
        <v>390</v>
      </c>
      <c r="I33" s="100">
        <v>0.10256410256410256</v>
      </c>
    </row>
    <row r="34" spans="2:9" s="64" customFormat="1" ht="11.25" customHeight="1" x14ac:dyDescent="0.25">
      <c r="B34" s="99" t="s">
        <v>648</v>
      </c>
      <c r="C34" s="65">
        <v>5</v>
      </c>
      <c r="D34" s="65">
        <v>40</v>
      </c>
      <c r="E34" s="65">
        <v>2</v>
      </c>
      <c r="F34" s="65">
        <v>21</v>
      </c>
      <c r="G34" s="65">
        <f>SUM(C34:F34)</f>
        <v>68</v>
      </c>
      <c r="H34" s="65">
        <v>0</v>
      </c>
      <c r="I34" s="100" t="s">
        <v>640</v>
      </c>
    </row>
    <row r="35" spans="2:9" s="64" customFormat="1" ht="11.25" customHeight="1" x14ac:dyDescent="0.25">
      <c r="B35" s="99" t="s">
        <v>637</v>
      </c>
      <c r="C35" s="65">
        <v>15</v>
      </c>
      <c r="D35" s="65">
        <v>135</v>
      </c>
      <c r="E35" s="65">
        <v>5</v>
      </c>
      <c r="F35" s="65">
        <v>68</v>
      </c>
      <c r="G35" s="65">
        <f t="shared" ref="G35:G36" si="1">SUM(C35:F35)</f>
        <v>223</v>
      </c>
      <c r="H35" s="65">
        <v>0</v>
      </c>
      <c r="I35" s="100" t="s">
        <v>640</v>
      </c>
    </row>
    <row r="36" spans="2:9" s="64" customFormat="1" ht="11.25" customHeight="1" x14ac:dyDescent="0.25">
      <c r="B36" s="99" t="s">
        <v>638</v>
      </c>
      <c r="C36" s="65">
        <v>2</v>
      </c>
      <c r="D36" s="65">
        <v>15</v>
      </c>
      <c r="E36" s="65">
        <v>2</v>
      </c>
      <c r="F36" s="65">
        <v>8</v>
      </c>
      <c r="G36" s="65">
        <f t="shared" si="1"/>
        <v>27</v>
      </c>
      <c r="H36" s="65">
        <v>0</v>
      </c>
      <c r="I36" s="100" t="s">
        <v>640</v>
      </c>
    </row>
    <row r="37" spans="2:9" s="67" customFormat="1" ht="13.5" customHeight="1" x14ac:dyDescent="0.25">
      <c r="B37" s="101" t="s">
        <v>602</v>
      </c>
      <c r="C37" s="102">
        <f>SUM(C16:C36)</f>
        <v>56</v>
      </c>
      <c r="D37" s="102">
        <f t="shared" ref="D37:F37" si="2">SUM(D16:D36)</f>
        <v>426</v>
      </c>
      <c r="E37" s="102">
        <f t="shared" si="2"/>
        <v>41</v>
      </c>
      <c r="F37" s="102">
        <f t="shared" si="2"/>
        <v>265</v>
      </c>
      <c r="G37" s="102">
        <f>SUM(G16:G36)</f>
        <v>788</v>
      </c>
      <c r="H37" s="102">
        <v>5199</v>
      </c>
      <c r="I37" s="103">
        <f>G37/H37</f>
        <v>0.15156760915560685</v>
      </c>
    </row>
    <row r="38" spans="2:9" ht="12" customHeight="1" x14ac:dyDescent="0.25">
      <c r="E38" s="50"/>
      <c r="F38" s="50"/>
    </row>
    <row r="39" spans="2:9" ht="12" customHeight="1" x14ac:dyDescent="0.25">
      <c r="E39" s="50"/>
      <c r="F39" s="50"/>
    </row>
    <row r="40" spans="2:9" ht="12" customHeight="1" x14ac:dyDescent="0.25">
      <c r="E40" s="50"/>
      <c r="F40" s="50"/>
    </row>
    <row r="41" spans="2:9" ht="12" customHeight="1" x14ac:dyDescent="0.25">
      <c r="E41" s="50"/>
      <c r="F41" s="50"/>
    </row>
    <row r="42" spans="2:9" ht="12" customHeight="1" x14ac:dyDescent="0.25">
      <c r="E42" s="50"/>
      <c r="F42" s="50"/>
    </row>
    <row r="43" spans="2:9" ht="12" customHeight="1" x14ac:dyDescent="0.25">
      <c r="E43" s="50"/>
      <c r="F43" s="50"/>
    </row>
    <row r="44" spans="2:9" ht="12" customHeight="1" x14ac:dyDescent="0.25">
      <c r="E44" s="50"/>
      <c r="F44" s="50"/>
    </row>
    <row r="45" spans="2:9" ht="12" customHeight="1" x14ac:dyDescent="0.25">
      <c r="E45" s="50"/>
      <c r="F45" s="50"/>
    </row>
    <row r="46" spans="2:9" ht="12" customHeight="1" x14ac:dyDescent="0.25">
      <c r="E46" s="50"/>
      <c r="F46" s="50"/>
    </row>
    <row r="47" spans="2:9" ht="12" customHeight="1" x14ac:dyDescent="0.25">
      <c r="E47" s="50"/>
      <c r="F47" s="50"/>
    </row>
    <row r="48" spans="2:9" ht="12" customHeight="1" x14ac:dyDescent="0.25">
      <c r="E48" s="50"/>
      <c r="F48" s="50"/>
    </row>
    <row r="49" spans="5:6" ht="12" customHeight="1" x14ac:dyDescent="0.25">
      <c r="E49" s="50"/>
      <c r="F49" s="50"/>
    </row>
    <row r="50" spans="5:6" ht="12" customHeight="1" x14ac:dyDescent="0.25">
      <c r="E50" s="50"/>
      <c r="F50" s="50"/>
    </row>
    <row r="51" spans="5:6" ht="12" customHeight="1" x14ac:dyDescent="0.25">
      <c r="E51" s="50"/>
      <c r="F51" s="50"/>
    </row>
    <row r="52" spans="5:6" ht="12" customHeight="1" x14ac:dyDescent="0.25">
      <c r="E52" s="50"/>
      <c r="F52" s="50"/>
    </row>
    <row r="53" spans="5:6" ht="12" customHeight="1" x14ac:dyDescent="0.25">
      <c r="E53" s="50"/>
      <c r="F53" s="50"/>
    </row>
    <row r="54" spans="5:6" ht="12" customHeight="1" x14ac:dyDescent="0.25">
      <c r="E54" s="50"/>
      <c r="F54" s="50"/>
    </row>
    <row r="55" spans="5:6" ht="12" customHeight="1" x14ac:dyDescent="0.25">
      <c r="E55" s="50"/>
      <c r="F55" s="50"/>
    </row>
    <row r="56" spans="5:6" ht="12" customHeight="1" x14ac:dyDescent="0.25">
      <c r="E56" s="50"/>
      <c r="F56" s="50"/>
    </row>
    <row r="57" spans="5:6" ht="12" customHeight="1" x14ac:dyDescent="0.25">
      <c r="E57" s="50"/>
      <c r="F57" s="50"/>
    </row>
    <row r="58" spans="5:6" ht="12" customHeight="1" x14ac:dyDescent="0.25">
      <c r="E58" s="50"/>
      <c r="F58" s="50"/>
    </row>
    <row r="59" spans="5:6" ht="12" customHeight="1" x14ac:dyDescent="0.25">
      <c r="E59" s="50"/>
      <c r="F59" s="50"/>
    </row>
    <row r="60" spans="5:6" ht="12" customHeight="1" x14ac:dyDescent="0.25">
      <c r="E60" s="50"/>
      <c r="F60" s="50"/>
    </row>
    <row r="61" spans="5:6" ht="12" customHeight="1" x14ac:dyDescent="0.25">
      <c r="E61" s="50"/>
      <c r="F61" s="50"/>
    </row>
    <row r="62" spans="5:6" ht="12" customHeight="1" x14ac:dyDescent="0.25">
      <c r="E62" s="50"/>
      <c r="F62" s="50"/>
    </row>
    <row r="63" spans="5:6" ht="12" customHeight="1" x14ac:dyDescent="0.25">
      <c r="E63" s="50"/>
      <c r="F63" s="50"/>
    </row>
    <row r="64" spans="5:6" ht="12" customHeight="1" x14ac:dyDescent="0.25">
      <c r="E64" s="50"/>
      <c r="F64" s="50"/>
    </row>
    <row r="65" spans="5:6" ht="12" customHeight="1" x14ac:dyDescent="0.25">
      <c r="E65" s="50"/>
      <c r="F65" s="50"/>
    </row>
    <row r="66" spans="5:6" ht="12" customHeight="1" x14ac:dyDescent="0.25">
      <c r="E66" s="50"/>
      <c r="F66" s="50"/>
    </row>
    <row r="67" spans="5:6" ht="12" customHeight="1" x14ac:dyDescent="0.25">
      <c r="E67" s="50"/>
      <c r="F67" s="50"/>
    </row>
    <row r="68" spans="5:6" ht="12" customHeight="1" x14ac:dyDescent="0.25">
      <c r="E68" s="50"/>
      <c r="F68" s="50"/>
    </row>
    <row r="69" spans="5:6" ht="12" customHeight="1" x14ac:dyDescent="0.25">
      <c r="E69" s="50"/>
      <c r="F69" s="50"/>
    </row>
    <row r="70" spans="5:6" ht="12" customHeight="1" x14ac:dyDescent="0.25">
      <c r="E70" s="50"/>
      <c r="F70" s="50"/>
    </row>
    <row r="71" spans="5:6" ht="12" customHeight="1" x14ac:dyDescent="0.25">
      <c r="E71" s="50"/>
      <c r="F71" s="50"/>
    </row>
    <row r="72" spans="5:6" ht="12" customHeight="1" x14ac:dyDescent="0.25">
      <c r="E72" s="50"/>
      <c r="F72" s="50"/>
    </row>
    <row r="73" spans="5:6" ht="12" customHeight="1" x14ac:dyDescent="0.25">
      <c r="E73" s="50"/>
      <c r="F73" s="50"/>
    </row>
    <row r="74" spans="5:6" ht="12" customHeight="1" x14ac:dyDescent="0.25">
      <c r="E74" s="50"/>
      <c r="F74" s="50"/>
    </row>
    <row r="75" spans="5:6" ht="12" customHeight="1" x14ac:dyDescent="0.25">
      <c r="E75" s="50"/>
      <c r="F75" s="50"/>
    </row>
    <row r="76" spans="5:6" ht="12" customHeight="1" x14ac:dyDescent="0.25">
      <c r="E76" s="50"/>
      <c r="F76" s="50"/>
    </row>
    <row r="77" spans="5:6" ht="12" customHeight="1" x14ac:dyDescent="0.25">
      <c r="E77" s="50"/>
      <c r="F77" s="50"/>
    </row>
    <row r="78" spans="5:6" ht="12" customHeight="1" x14ac:dyDescent="0.25">
      <c r="E78" s="50"/>
      <c r="F78" s="50"/>
    </row>
    <row r="79" spans="5:6" ht="12" customHeight="1" x14ac:dyDescent="0.25">
      <c r="E79" s="50"/>
      <c r="F79" s="50"/>
    </row>
    <row r="80" spans="5:6" ht="12" customHeight="1" x14ac:dyDescent="0.25">
      <c r="E80" s="50"/>
      <c r="F80" s="50"/>
    </row>
    <row r="81" spans="5:6" ht="12" customHeight="1" x14ac:dyDescent="0.25">
      <c r="E81" s="50"/>
      <c r="F81" s="50"/>
    </row>
    <row r="82" spans="5:6" ht="12" customHeight="1" x14ac:dyDescent="0.25">
      <c r="E82" s="50"/>
      <c r="F82" s="50"/>
    </row>
    <row r="83" spans="5:6" ht="12" customHeight="1" x14ac:dyDescent="0.25">
      <c r="E83" s="50"/>
      <c r="F83" s="50"/>
    </row>
    <row r="84" spans="5:6" ht="12" customHeight="1" x14ac:dyDescent="0.25">
      <c r="E84" s="50"/>
      <c r="F84" s="50"/>
    </row>
    <row r="85" spans="5:6" ht="12" customHeight="1" x14ac:dyDescent="0.25">
      <c r="E85" s="50"/>
      <c r="F85" s="50"/>
    </row>
    <row r="86" spans="5:6" ht="12" customHeight="1" x14ac:dyDescent="0.25">
      <c r="E86" s="50"/>
      <c r="F86" s="50"/>
    </row>
    <row r="87" spans="5:6" ht="12" customHeight="1" x14ac:dyDescent="0.25">
      <c r="E87" s="50"/>
      <c r="F87" s="50"/>
    </row>
    <row r="88" spans="5:6" ht="12" customHeight="1" x14ac:dyDescent="0.25">
      <c r="E88" s="50"/>
      <c r="F88" s="50"/>
    </row>
    <row r="89" spans="5:6" ht="12" customHeight="1" x14ac:dyDescent="0.25">
      <c r="E89" s="50"/>
      <c r="F89" s="50"/>
    </row>
    <row r="90" spans="5:6" ht="12" customHeight="1" x14ac:dyDescent="0.25">
      <c r="E90" s="50"/>
      <c r="F90" s="50"/>
    </row>
    <row r="91" spans="5:6" ht="12" customHeight="1" x14ac:dyDescent="0.25">
      <c r="E91" s="50"/>
      <c r="F91" s="50"/>
    </row>
    <row r="92" spans="5:6" ht="12" customHeight="1" x14ac:dyDescent="0.25">
      <c r="E92" s="50"/>
      <c r="F92" s="50"/>
    </row>
    <row r="93" spans="5:6" ht="12" customHeight="1" x14ac:dyDescent="0.25">
      <c r="E93" s="50"/>
      <c r="F93" s="50"/>
    </row>
    <row r="94" spans="5:6" ht="12" customHeight="1" x14ac:dyDescent="0.25">
      <c r="E94" s="50"/>
      <c r="F94" s="50"/>
    </row>
    <row r="95" spans="5:6" ht="12" customHeight="1" x14ac:dyDescent="0.25">
      <c r="E95" s="50"/>
      <c r="F95" s="50"/>
    </row>
    <row r="96" spans="5:6" ht="12" customHeight="1" x14ac:dyDescent="0.25">
      <c r="E96" s="50"/>
      <c r="F96" s="50"/>
    </row>
    <row r="97" spans="5:6" ht="12" customHeight="1" x14ac:dyDescent="0.25">
      <c r="E97" s="50"/>
      <c r="F97" s="50"/>
    </row>
    <row r="98" spans="5:6" ht="12" customHeight="1" x14ac:dyDescent="0.25">
      <c r="E98" s="50"/>
      <c r="F98" s="50"/>
    </row>
    <row r="99" spans="5:6" ht="12" customHeight="1" x14ac:dyDescent="0.25">
      <c r="E99" s="50"/>
      <c r="F99" s="50"/>
    </row>
    <row r="100" spans="5:6" ht="12" customHeight="1" x14ac:dyDescent="0.25">
      <c r="E100" s="50"/>
      <c r="F100" s="50"/>
    </row>
    <row r="101" spans="5:6" ht="12" customHeight="1" x14ac:dyDescent="0.25">
      <c r="E101" s="50"/>
      <c r="F101" s="50"/>
    </row>
    <row r="102" spans="5:6" ht="12" customHeight="1" x14ac:dyDescent="0.25">
      <c r="E102" s="50"/>
      <c r="F102" s="50"/>
    </row>
    <row r="103" spans="5:6" ht="12" customHeight="1" x14ac:dyDescent="0.25">
      <c r="E103" s="50"/>
      <c r="F103" s="50"/>
    </row>
    <row r="104" spans="5:6" ht="12" customHeight="1" x14ac:dyDescent="0.25">
      <c r="E104" s="50"/>
      <c r="F104" s="50"/>
    </row>
    <row r="105" spans="5:6" ht="12" customHeight="1" x14ac:dyDescent="0.25">
      <c r="E105" s="50"/>
      <c r="F105" s="50"/>
    </row>
    <row r="106" spans="5:6" ht="12" customHeight="1" x14ac:dyDescent="0.25">
      <c r="E106" s="50"/>
      <c r="F106" s="50"/>
    </row>
    <row r="107" spans="5:6" ht="12" customHeight="1" x14ac:dyDescent="0.25">
      <c r="E107" s="50"/>
      <c r="F107" s="50"/>
    </row>
    <row r="108" spans="5:6" ht="12" customHeight="1" x14ac:dyDescent="0.25">
      <c r="E108" s="50"/>
      <c r="F108" s="50"/>
    </row>
    <row r="109" spans="5:6" ht="12" customHeight="1" x14ac:dyDescent="0.25">
      <c r="E109" s="50"/>
      <c r="F109" s="50"/>
    </row>
    <row r="110" spans="5:6" ht="12" customHeight="1" x14ac:dyDescent="0.25">
      <c r="E110" s="50"/>
      <c r="F110" s="50"/>
    </row>
    <row r="111" spans="5:6" ht="12" customHeight="1" x14ac:dyDescent="0.25">
      <c r="E111" s="50"/>
      <c r="F111" s="50"/>
    </row>
    <row r="112" spans="5:6" ht="12" customHeight="1" x14ac:dyDescent="0.25">
      <c r="E112" s="50"/>
      <c r="F112" s="50"/>
    </row>
    <row r="113" spans="5:6" ht="12" customHeight="1" x14ac:dyDescent="0.25">
      <c r="E113" s="50"/>
      <c r="F113" s="50"/>
    </row>
    <row r="114" spans="5:6" ht="12" customHeight="1" x14ac:dyDescent="0.25">
      <c r="E114" s="50"/>
      <c r="F114" s="50"/>
    </row>
    <row r="115" spans="5:6" ht="12" customHeight="1" x14ac:dyDescent="0.25">
      <c r="E115" s="50"/>
      <c r="F115" s="50"/>
    </row>
    <row r="116" spans="5:6" ht="12" customHeight="1" x14ac:dyDescent="0.25">
      <c r="E116" s="50"/>
      <c r="F116" s="50"/>
    </row>
    <row r="117" spans="5:6" ht="12" customHeight="1" x14ac:dyDescent="0.25">
      <c r="E117" s="50"/>
      <c r="F117" s="50"/>
    </row>
    <row r="118" spans="5:6" ht="12" customHeight="1" x14ac:dyDescent="0.25">
      <c r="E118" s="50"/>
      <c r="F118" s="50"/>
    </row>
    <row r="119" spans="5:6" ht="12" customHeight="1" x14ac:dyDescent="0.25">
      <c r="E119" s="50"/>
      <c r="F119" s="50"/>
    </row>
    <row r="120" spans="5:6" ht="12" customHeight="1" x14ac:dyDescent="0.25">
      <c r="E120" s="50"/>
      <c r="F120" s="50"/>
    </row>
    <row r="121" spans="5:6" ht="12" customHeight="1" x14ac:dyDescent="0.25">
      <c r="E121" s="50"/>
      <c r="F121" s="50"/>
    </row>
    <row r="122" spans="5:6" ht="12" customHeight="1" x14ac:dyDescent="0.25">
      <c r="E122" s="50"/>
      <c r="F122" s="50"/>
    </row>
    <row r="123" spans="5:6" ht="12" customHeight="1" x14ac:dyDescent="0.25">
      <c r="E123" s="50"/>
      <c r="F123" s="50"/>
    </row>
    <row r="124" spans="5:6" ht="12" customHeight="1" x14ac:dyDescent="0.25">
      <c r="E124" s="50"/>
      <c r="F124" s="50"/>
    </row>
    <row r="125" spans="5:6" ht="12" customHeight="1" x14ac:dyDescent="0.25">
      <c r="E125" s="50"/>
      <c r="F125" s="50"/>
    </row>
    <row r="126" spans="5:6" ht="12" customHeight="1" x14ac:dyDescent="0.25">
      <c r="E126" s="50"/>
      <c r="F126" s="50"/>
    </row>
    <row r="127" spans="5:6" ht="12" customHeight="1" x14ac:dyDescent="0.25">
      <c r="E127" s="50"/>
      <c r="F127" s="50"/>
    </row>
    <row r="128" spans="5:6" ht="12" customHeight="1" x14ac:dyDescent="0.25">
      <c r="E128" s="50"/>
      <c r="F128" s="50"/>
    </row>
    <row r="129" spans="5:6" ht="12" customHeight="1" x14ac:dyDescent="0.25">
      <c r="E129" s="50"/>
      <c r="F129" s="50"/>
    </row>
    <row r="130" spans="5:6" ht="12" customHeight="1" x14ac:dyDescent="0.25">
      <c r="E130" s="50"/>
      <c r="F130" s="50"/>
    </row>
    <row r="131" spans="5:6" ht="12" customHeight="1" x14ac:dyDescent="0.25">
      <c r="E131" s="50"/>
      <c r="F131" s="50"/>
    </row>
    <row r="132" spans="5:6" ht="12" customHeight="1" x14ac:dyDescent="0.25">
      <c r="E132" s="50"/>
      <c r="F132" s="50"/>
    </row>
    <row r="133" spans="5:6" ht="12" customHeight="1" x14ac:dyDescent="0.25">
      <c r="E133" s="50"/>
      <c r="F133" s="50"/>
    </row>
    <row r="134" spans="5:6" ht="12" customHeight="1" x14ac:dyDescent="0.25">
      <c r="E134" s="50"/>
      <c r="F134" s="50"/>
    </row>
    <row r="135" spans="5:6" ht="12" customHeight="1" x14ac:dyDescent="0.25">
      <c r="E135" s="50"/>
      <c r="F135" s="50"/>
    </row>
    <row r="136" spans="5:6" ht="12" customHeight="1" x14ac:dyDescent="0.25">
      <c r="E136" s="50"/>
      <c r="F136" s="50"/>
    </row>
    <row r="137" spans="5:6" ht="12" customHeight="1" x14ac:dyDescent="0.25">
      <c r="E137" s="50"/>
      <c r="F137" s="50"/>
    </row>
    <row r="138" spans="5:6" ht="12" customHeight="1" x14ac:dyDescent="0.25">
      <c r="E138" s="50"/>
      <c r="F138" s="50"/>
    </row>
    <row r="139" spans="5:6" ht="12" customHeight="1" x14ac:dyDescent="0.25">
      <c r="E139" s="50"/>
      <c r="F139" s="50"/>
    </row>
    <row r="140" spans="5:6" ht="12" customHeight="1" x14ac:dyDescent="0.25">
      <c r="E140" s="50"/>
      <c r="F140" s="50"/>
    </row>
    <row r="141" spans="5:6" ht="12" customHeight="1" x14ac:dyDescent="0.25">
      <c r="E141" s="50"/>
      <c r="F141" s="50"/>
    </row>
    <row r="142" spans="5:6" ht="12" customHeight="1" x14ac:dyDescent="0.25">
      <c r="E142" s="50"/>
      <c r="F142" s="50"/>
    </row>
    <row r="143" spans="5:6" ht="12" customHeight="1" x14ac:dyDescent="0.25">
      <c r="E143" s="50"/>
      <c r="F143" s="50"/>
    </row>
    <row r="144" spans="5:6" ht="12" customHeight="1" x14ac:dyDescent="0.25">
      <c r="E144" s="50"/>
      <c r="F144" s="50"/>
    </row>
    <row r="145" spans="5:6" ht="12" customHeight="1" x14ac:dyDescent="0.25">
      <c r="E145" s="50"/>
      <c r="F145" s="50"/>
    </row>
    <row r="146" spans="5:6" ht="12" customHeight="1" x14ac:dyDescent="0.25">
      <c r="E146" s="50"/>
      <c r="F146" s="50"/>
    </row>
    <row r="147" spans="5:6" ht="12" customHeight="1" x14ac:dyDescent="0.25">
      <c r="E147" s="50"/>
      <c r="F147" s="50"/>
    </row>
    <row r="148" spans="5:6" ht="12" customHeight="1" x14ac:dyDescent="0.25">
      <c r="E148" s="50"/>
      <c r="F148" s="50"/>
    </row>
    <row r="149" spans="5:6" ht="12" customHeight="1" x14ac:dyDescent="0.25">
      <c r="E149" s="50"/>
      <c r="F149" s="50"/>
    </row>
    <row r="150" spans="5:6" ht="12" customHeight="1" x14ac:dyDescent="0.25">
      <c r="E150" s="50"/>
      <c r="F150" s="50"/>
    </row>
    <row r="151" spans="5:6" ht="12" customHeight="1" x14ac:dyDescent="0.25">
      <c r="E151" s="50"/>
      <c r="F151" s="50"/>
    </row>
    <row r="152" spans="5:6" ht="12" customHeight="1" x14ac:dyDescent="0.25">
      <c r="E152" s="50"/>
      <c r="F152" s="50"/>
    </row>
    <row r="153" spans="5:6" ht="12" customHeight="1" x14ac:dyDescent="0.25">
      <c r="E153" s="50"/>
      <c r="F153" s="50"/>
    </row>
    <row r="154" spans="5:6" ht="12" customHeight="1" x14ac:dyDescent="0.25">
      <c r="E154" s="50"/>
      <c r="F154" s="50"/>
    </row>
    <row r="155" spans="5:6" ht="12" customHeight="1" x14ac:dyDescent="0.25">
      <c r="E155" s="50"/>
      <c r="F155" s="50"/>
    </row>
    <row r="156" spans="5:6" ht="12" customHeight="1" x14ac:dyDescent="0.25">
      <c r="E156" s="50"/>
      <c r="F156" s="50"/>
    </row>
    <row r="157" spans="5:6" ht="12" customHeight="1" x14ac:dyDescent="0.25">
      <c r="E157" s="50"/>
      <c r="F157" s="50"/>
    </row>
    <row r="158" spans="5:6" ht="12" customHeight="1" x14ac:dyDescent="0.25">
      <c r="E158" s="50"/>
      <c r="F158" s="50"/>
    </row>
    <row r="159" spans="5:6" ht="12" customHeight="1" x14ac:dyDescent="0.25">
      <c r="E159" s="50"/>
      <c r="F159" s="50"/>
    </row>
    <row r="160" spans="5:6" ht="12" customHeight="1" x14ac:dyDescent="0.25">
      <c r="E160" s="50"/>
      <c r="F160" s="50"/>
    </row>
    <row r="161" spans="5:6" ht="12" customHeight="1" x14ac:dyDescent="0.25">
      <c r="E161" s="50"/>
      <c r="F161" s="50"/>
    </row>
    <row r="162" spans="5:6" ht="12" customHeight="1" x14ac:dyDescent="0.25">
      <c r="E162" s="50"/>
      <c r="F162" s="50"/>
    </row>
    <row r="163" spans="5:6" ht="12" customHeight="1" x14ac:dyDescent="0.25">
      <c r="E163" s="50"/>
      <c r="F163" s="50"/>
    </row>
    <row r="164" spans="5:6" ht="12" customHeight="1" x14ac:dyDescent="0.25">
      <c r="E164" s="50"/>
      <c r="F164" s="50"/>
    </row>
    <row r="165" spans="5:6" ht="12" customHeight="1" x14ac:dyDescent="0.25">
      <c r="E165" s="50"/>
      <c r="F165" s="50"/>
    </row>
    <row r="166" spans="5:6" ht="12" customHeight="1" x14ac:dyDescent="0.25">
      <c r="E166" s="50"/>
      <c r="F166" s="50"/>
    </row>
    <row r="167" spans="5:6" ht="12" customHeight="1" x14ac:dyDescent="0.25">
      <c r="E167" s="50"/>
      <c r="F167" s="50"/>
    </row>
    <row r="168" spans="5:6" ht="12" customHeight="1" x14ac:dyDescent="0.25">
      <c r="E168" s="50"/>
      <c r="F168" s="50"/>
    </row>
    <row r="169" spans="5:6" ht="12" customHeight="1" x14ac:dyDescent="0.25">
      <c r="E169" s="50"/>
      <c r="F169" s="50"/>
    </row>
    <row r="170" spans="5:6" ht="12" customHeight="1" x14ac:dyDescent="0.25">
      <c r="E170" s="50"/>
      <c r="F170" s="50"/>
    </row>
    <row r="171" spans="5:6" ht="12" customHeight="1" x14ac:dyDescent="0.25">
      <c r="E171" s="50"/>
      <c r="F171" s="50"/>
    </row>
    <row r="172" spans="5:6" ht="12" customHeight="1" x14ac:dyDescent="0.25">
      <c r="E172" s="50"/>
      <c r="F172" s="50"/>
    </row>
    <row r="173" spans="5:6" ht="12" customHeight="1" x14ac:dyDescent="0.25">
      <c r="E173" s="50"/>
      <c r="F173" s="50"/>
    </row>
    <row r="174" spans="5:6" ht="12" customHeight="1" x14ac:dyDescent="0.25">
      <c r="E174" s="50"/>
      <c r="F174" s="50"/>
    </row>
    <row r="175" spans="5:6" ht="12" customHeight="1" x14ac:dyDescent="0.25">
      <c r="E175" s="50"/>
      <c r="F175" s="50"/>
    </row>
    <row r="176" spans="5:6" ht="12" customHeight="1" x14ac:dyDescent="0.25">
      <c r="E176" s="50"/>
      <c r="F176" s="50"/>
    </row>
    <row r="177" spans="5:6" ht="12" customHeight="1" x14ac:dyDescent="0.25">
      <c r="E177" s="50"/>
      <c r="F177" s="50"/>
    </row>
    <row r="178" spans="5:6" ht="12" customHeight="1" x14ac:dyDescent="0.25">
      <c r="E178" s="50"/>
      <c r="F178" s="50"/>
    </row>
    <row r="179" spans="5:6" ht="12" customHeight="1" x14ac:dyDescent="0.25">
      <c r="E179" s="50"/>
      <c r="F179" s="50"/>
    </row>
    <row r="180" spans="5:6" ht="12" customHeight="1" x14ac:dyDescent="0.25">
      <c r="E180" s="50"/>
      <c r="F180" s="50"/>
    </row>
    <row r="181" spans="5:6" ht="12" customHeight="1" x14ac:dyDescent="0.25">
      <c r="E181" s="50"/>
      <c r="F181" s="50"/>
    </row>
    <row r="182" spans="5:6" ht="12" customHeight="1" x14ac:dyDescent="0.25">
      <c r="E182" s="50"/>
      <c r="F182" s="50"/>
    </row>
    <row r="183" spans="5:6" ht="12" customHeight="1" x14ac:dyDescent="0.25">
      <c r="E183" s="50"/>
      <c r="F183" s="50"/>
    </row>
    <row r="184" spans="5:6" ht="12" customHeight="1" x14ac:dyDescent="0.25">
      <c r="E184" s="50"/>
      <c r="F184" s="50"/>
    </row>
    <row r="185" spans="5:6" ht="12" customHeight="1" x14ac:dyDescent="0.25">
      <c r="E185" s="50"/>
      <c r="F185" s="50"/>
    </row>
    <row r="186" spans="5:6" ht="12" customHeight="1" x14ac:dyDescent="0.25">
      <c r="E186" s="50"/>
      <c r="F186" s="50"/>
    </row>
    <row r="187" spans="5:6" ht="12" customHeight="1" x14ac:dyDescent="0.25">
      <c r="E187" s="50"/>
      <c r="F187" s="50"/>
    </row>
    <row r="188" spans="5:6" ht="12" customHeight="1" x14ac:dyDescent="0.25">
      <c r="E188" s="50"/>
      <c r="F188" s="50"/>
    </row>
    <row r="189" spans="5:6" ht="12" customHeight="1" x14ac:dyDescent="0.25">
      <c r="E189" s="50"/>
      <c r="F189" s="50"/>
    </row>
    <row r="190" spans="5:6" ht="12" customHeight="1" x14ac:dyDescent="0.25">
      <c r="E190" s="50"/>
      <c r="F190" s="50"/>
    </row>
    <row r="191" spans="5:6" ht="12" customHeight="1" x14ac:dyDescent="0.25">
      <c r="E191" s="50"/>
      <c r="F191" s="50"/>
    </row>
    <row r="192" spans="5:6" ht="12" customHeight="1" x14ac:dyDescent="0.25">
      <c r="E192" s="50"/>
      <c r="F192" s="50"/>
    </row>
    <row r="193" spans="5:6" ht="12" customHeight="1" x14ac:dyDescent="0.25">
      <c r="E193" s="50"/>
      <c r="F193" s="50"/>
    </row>
    <row r="194" spans="5:6" ht="12" customHeight="1" x14ac:dyDescent="0.25">
      <c r="E194" s="50"/>
      <c r="F194" s="50"/>
    </row>
    <row r="195" spans="5:6" ht="12" customHeight="1" x14ac:dyDescent="0.25">
      <c r="E195" s="50"/>
      <c r="F195" s="50"/>
    </row>
    <row r="196" spans="5:6" ht="12" customHeight="1" x14ac:dyDescent="0.25">
      <c r="E196" s="50"/>
      <c r="F196" s="50"/>
    </row>
    <row r="197" spans="5:6" ht="12" customHeight="1" x14ac:dyDescent="0.25">
      <c r="E197" s="50"/>
      <c r="F197" s="50"/>
    </row>
    <row r="198" spans="5:6" ht="12" customHeight="1" x14ac:dyDescent="0.25">
      <c r="E198" s="50"/>
      <c r="F198" s="50"/>
    </row>
    <row r="199" spans="5:6" ht="12" customHeight="1" x14ac:dyDescent="0.25">
      <c r="E199" s="50"/>
      <c r="F199" s="50"/>
    </row>
    <row r="200" spans="5:6" ht="12" customHeight="1" x14ac:dyDescent="0.25">
      <c r="E200" s="50"/>
      <c r="F200" s="50"/>
    </row>
    <row r="201" spans="5:6" ht="12" customHeight="1" x14ac:dyDescent="0.25">
      <c r="E201" s="50"/>
      <c r="F201" s="50"/>
    </row>
    <row r="202" spans="5:6" ht="12" customHeight="1" x14ac:dyDescent="0.25">
      <c r="E202" s="50"/>
      <c r="F202" s="50"/>
    </row>
    <row r="203" spans="5:6" ht="12" customHeight="1" x14ac:dyDescent="0.25">
      <c r="E203" s="50"/>
      <c r="F203" s="50"/>
    </row>
    <row r="204" spans="5:6" ht="12" customHeight="1" x14ac:dyDescent="0.25">
      <c r="E204" s="50"/>
      <c r="F204" s="50"/>
    </row>
    <row r="205" spans="5:6" ht="12" customHeight="1" x14ac:dyDescent="0.25">
      <c r="E205" s="50"/>
      <c r="F205" s="50"/>
    </row>
    <row r="206" spans="5:6" ht="12" customHeight="1" x14ac:dyDescent="0.25">
      <c r="E206" s="50"/>
      <c r="F206" s="50"/>
    </row>
    <row r="207" spans="5:6" ht="12" customHeight="1" x14ac:dyDescent="0.25">
      <c r="E207" s="50"/>
      <c r="F207" s="50"/>
    </row>
    <row r="208" spans="5:6" ht="12" customHeight="1" x14ac:dyDescent="0.25">
      <c r="E208" s="50"/>
      <c r="F208" s="50"/>
    </row>
    <row r="209" spans="5:6" ht="12" customHeight="1" x14ac:dyDescent="0.25">
      <c r="E209" s="50"/>
      <c r="F209" s="50"/>
    </row>
    <row r="210" spans="5:6" ht="12" customHeight="1" x14ac:dyDescent="0.25">
      <c r="E210" s="50"/>
      <c r="F210" s="50"/>
    </row>
    <row r="211" spans="5:6" ht="12" customHeight="1" x14ac:dyDescent="0.25">
      <c r="E211" s="50"/>
      <c r="F211" s="50"/>
    </row>
    <row r="212" spans="5:6" ht="12" customHeight="1" x14ac:dyDescent="0.25">
      <c r="E212" s="50"/>
      <c r="F212" s="50"/>
    </row>
    <row r="213" spans="5:6" ht="12" customHeight="1" x14ac:dyDescent="0.25">
      <c r="E213" s="50"/>
      <c r="F213" s="50"/>
    </row>
    <row r="214" spans="5:6" ht="12" customHeight="1" x14ac:dyDescent="0.25">
      <c r="E214" s="50"/>
      <c r="F214" s="50"/>
    </row>
    <row r="215" spans="5:6" ht="12" customHeight="1" x14ac:dyDescent="0.25">
      <c r="E215" s="50"/>
      <c r="F215" s="50"/>
    </row>
    <row r="216" spans="5:6" ht="12" customHeight="1" x14ac:dyDescent="0.25">
      <c r="E216" s="50"/>
      <c r="F216" s="50"/>
    </row>
    <row r="217" spans="5:6" ht="12" customHeight="1" x14ac:dyDescent="0.25">
      <c r="E217" s="50"/>
      <c r="F217" s="50"/>
    </row>
    <row r="218" spans="5:6" ht="12" customHeight="1" x14ac:dyDescent="0.25">
      <c r="E218" s="50"/>
      <c r="F218" s="50"/>
    </row>
    <row r="219" spans="5:6" ht="12" customHeight="1" x14ac:dyDescent="0.25">
      <c r="E219" s="50"/>
      <c r="F219" s="50"/>
    </row>
    <row r="220" spans="5:6" ht="12" customHeight="1" x14ac:dyDescent="0.25">
      <c r="E220" s="50"/>
      <c r="F220" s="50"/>
    </row>
    <row r="221" spans="5:6" ht="12" customHeight="1" x14ac:dyDescent="0.25">
      <c r="E221" s="50"/>
      <c r="F221" s="50"/>
    </row>
    <row r="222" spans="5:6" ht="12" customHeight="1" x14ac:dyDescent="0.25">
      <c r="E222" s="50"/>
      <c r="F222" s="50"/>
    </row>
    <row r="223" spans="5:6" ht="12" customHeight="1" x14ac:dyDescent="0.25">
      <c r="E223" s="50"/>
      <c r="F223" s="50"/>
    </row>
    <row r="224" spans="5:6" ht="12" customHeight="1" x14ac:dyDescent="0.25">
      <c r="E224" s="50"/>
      <c r="F224" s="50"/>
    </row>
    <row r="225" spans="5:6" ht="12" customHeight="1" x14ac:dyDescent="0.25">
      <c r="E225" s="50"/>
      <c r="F225" s="50"/>
    </row>
    <row r="226" spans="5:6" ht="12" customHeight="1" x14ac:dyDescent="0.25">
      <c r="E226" s="50"/>
      <c r="F226" s="50"/>
    </row>
    <row r="227" spans="5:6" ht="12" customHeight="1" x14ac:dyDescent="0.25">
      <c r="E227" s="50"/>
      <c r="F227" s="50"/>
    </row>
    <row r="228" spans="5:6" ht="12" customHeight="1" x14ac:dyDescent="0.25">
      <c r="E228" s="50"/>
      <c r="F228" s="50"/>
    </row>
    <row r="229" spans="5:6" ht="12" customHeight="1" x14ac:dyDescent="0.25">
      <c r="E229" s="50"/>
      <c r="F229" s="50"/>
    </row>
    <row r="230" spans="5:6" ht="12" customHeight="1" x14ac:dyDescent="0.25">
      <c r="E230" s="50"/>
      <c r="F230" s="50"/>
    </row>
    <row r="231" spans="5:6" ht="12" customHeight="1" x14ac:dyDescent="0.25">
      <c r="E231" s="50"/>
      <c r="F231" s="50"/>
    </row>
    <row r="232" spans="5:6" ht="12" customHeight="1" x14ac:dyDescent="0.25">
      <c r="E232" s="50"/>
      <c r="F232" s="50"/>
    </row>
    <row r="233" spans="5:6" ht="12" customHeight="1" x14ac:dyDescent="0.25">
      <c r="E233" s="50"/>
      <c r="F233" s="50"/>
    </row>
    <row r="234" spans="5:6" ht="12" customHeight="1" x14ac:dyDescent="0.25">
      <c r="E234" s="50"/>
      <c r="F234" s="50"/>
    </row>
    <row r="235" spans="5:6" ht="12" customHeight="1" x14ac:dyDescent="0.25">
      <c r="E235" s="50"/>
      <c r="F235" s="50"/>
    </row>
    <row r="236" spans="5:6" ht="12" customHeight="1" x14ac:dyDescent="0.25">
      <c r="E236" s="50"/>
      <c r="F236" s="50"/>
    </row>
    <row r="237" spans="5:6" ht="12" customHeight="1" x14ac:dyDescent="0.25">
      <c r="E237" s="50"/>
      <c r="F237" s="50"/>
    </row>
    <row r="238" spans="5:6" ht="12" customHeight="1" x14ac:dyDescent="0.25">
      <c r="E238" s="50"/>
      <c r="F238" s="50"/>
    </row>
    <row r="239" spans="5:6" ht="12" customHeight="1" x14ac:dyDescent="0.25">
      <c r="E239" s="50"/>
      <c r="F239" s="50"/>
    </row>
    <row r="240" spans="5:6" ht="12" customHeight="1" x14ac:dyDescent="0.25">
      <c r="E240" s="50"/>
      <c r="F240" s="50"/>
    </row>
    <row r="241" spans="5:6" ht="12" customHeight="1" x14ac:dyDescent="0.25">
      <c r="E241" s="50"/>
      <c r="F241" s="50"/>
    </row>
    <row r="242" spans="5:6" ht="12" customHeight="1" x14ac:dyDescent="0.25">
      <c r="E242" s="50"/>
      <c r="F242" s="50"/>
    </row>
    <row r="243" spans="5:6" ht="12" customHeight="1" x14ac:dyDescent="0.25">
      <c r="E243" s="50"/>
      <c r="F243" s="50"/>
    </row>
    <row r="244" spans="5:6" ht="12" customHeight="1" x14ac:dyDescent="0.25">
      <c r="E244" s="50"/>
      <c r="F244" s="50"/>
    </row>
    <row r="245" spans="5:6" ht="12" customHeight="1" x14ac:dyDescent="0.25">
      <c r="E245" s="50"/>
      <c r="F245" s="50"/>
    </row>
    <row r="246" spans="5:6" ht="12" customHeight="1" x14ac:dyDescent="0.25">
      <c r="E246" s="50"/>
      <c r="F246" s="50"/>
    </row>
    <row r="247" spans="5:6" ht="12" customHeight="1" x14ac:dyDescent="0.25">
      <c r="E247" s="50"/>
      <c r="F247" s="50"/>
    </row>
    <row r="248" spans="5:6" ht="12" customHeight="1" x14ac:dyDescent="0.25">
      <c r="E248" s="50"/>
      <c r="F248" s="50"/>
    </row>
    <row r="249" spans="5:6" ht="12" customHeight="1" x14ac:dyDescent="0.25">
      <c r="E249" s="50"/>
      <c r="F249" s="50"/>
    </row>
    <row r="250" spans="5:6" ht="12" customHeight="1" x14ac:dyDescent="0.25">
      <c r="E250" s="50"/>
      <c r="F250" s="50"/>
    </row>
    <row r="251" spans="5:6" ht="12" customHeight="1" x14ac:dyDescent="0.25">
      <c r="E251" s="50"/>
      <c r="F251" s="50"/>
    </row>
    <row r="252" spans="5:6" ht="12" customHeight="1" x14ac:dyDescent="0.25">
      <c r="E252" s="50"/>
      <c r="F252" s="50"/>
    </row>
    <row r="253" spans="5:6" ht="12" customHeight="1" x14ac:dyDescent="0.25">
      <c r="E253" s="50"/>
      <c r="F253" s="50"/>
    </row>
    <row r="254" spans="5:6" ht="12" customHeight="1" x14ac:dyDescent="0.25">
      <c r="E254" s="50"/>
      <c r="F254" s="50"/>
    </row>
    <row r="255" spans="5:6" ht="12" customHeight="1" x14ac:dyDescent="0.25">
      <c r="E255" s="50"/>
      <c r="F255" s="50"/>
    </row>
    <row r="256" spans="5:6" ht="12" customHeight="1" x14ac:dyDescent="0.25">
      <c r="E256" s="50"/>
      <c r="F256" s="50"/>
    </row>
    <row r="257" spans="5:6" ht="12" customHeight="1" x14ac:dyDescent="0.25">
      <c r="E257" s="50"/>
      <c r="F257" s="50"/>
    </row>
    <row r="258" spans="5:6" ht="12" customHeight="1" x14ac:dyDescent="0.25">
      <c r="E258" s="50"/>
      <c r="F258" s="50"/>
    </row>
    <row r="259" spans="5:6" ht="12" customHeight="1" x14ac:dyDescent="0.25">
      <c r="E259" s="50"/>
      <c r="F259" s="50"/>
    </row>
    <row r="260" spans="5:6" ht="12" customHeight="1" x14ac:dyDescent="0.25">
      <c r="E260" s="50"/>
      <c r="F260" s="50"/>
    </row>
    <row r="261" spans="5:6" ht="12" customHeight="1" x14ac:dyDescent="0.25">
      <c r="E261" s="50"/>
      <c r="F261" s="50"/>
    </row>
    <row r="262" spans="5:6" ht="12" customHeight="1" x14ac:dyDescent="0.25">
      <c r="E262" s="50"/>
      <c r="F262" s="50"/>
    </row>
    <row r="263" spans="5:6" ht="12" customHeight="1" x14ac:dyDescent="0.25">
      <c r="E263" s="50"/>
      <c r="F263" s="50"/>
    </row>
    <row r="264" spans="5:6" ht="12" customHeight="1" x14ac:dyDescent="0.25">
      <c r="E264" s="50"/>
      <c r="F264" s="50"/>
    </row>
    <row r="265" spans="5:6" ht="12" customHeight="1" x14ac:dyDescent="0.25">
      <c r="E265" s="50"/>
      <c r="F265" s="50"/>
    </row>
    <row r="266" spans="5:6" ht="12" customHeight="1" x14ac:dyDescent="0.25">
      <c r="E266" s="50"/>
      <c r="F266" s="50"/>
    </row>
    <row r="267" spans="5:6" ht="12" customHeight="1" x14ac:dyDescent="0.25">
      <c r="E267" s="50"/>
      <c r="F267" s="50"/>
    </row>
    <row r="268" spans="5:6" ht="12" customHeight="1" x14ac:dyDescent="0.25">
      <c r="E268" s="50"/>
      <c r="F268" s="50"/>
    </row>
    <row r="269" spans="5:6" ht="12" customHeight="1" x14ac:dyDescent="0.25">
      <c r="E269" s="50"/>
      <c r="F269" s="50"/>
    </row>
    <row r="270" spans="5:6" ht="12" customHeight="1" x14ac:dyDescent="0.25">
      <c r="E270" s="50"/>
      <c r="F270" s="50"/>
    </row>
    <row r="271" spans="5:6" ht="12" customHeight="1" x14ac:dyDescent="0.25">
      <c r="E271" s="50"/>
      <c r="F271" s="50"/>
    </row>
    <row r="272" spans="5:6" ht="12" customHeight="1" x14ac:dyDescent="0.25">
      <c r="E272" s="50"/>
      <c r="F272" s="50"/>
    </row>
    <row r="273" spans="5:6" ht="12" customHeight="1" x14ac:dyDescent="0.25">
      <c r="E273" s="50"/>
      <c r="F273" s="50"/>
    </row>
    <row r="274" spans="5:6" ht="12" customHeight="1" x14ac:dyDescent="0.25">
      <c r="E274" s="50"/>
      <c r="F274" s="50"/>
    </row>
    <row r="275" spans="5:6" ht="12" customHeight="1" x14ac:dyDescent="0.25">
      <c r="E275" s="50"/>
      <c r="F275" s="50"/>
    </row>
    <row r="276" spans="5:6" ht="12" customHeight="1" x14ac:dyDescent="0.25">
      <c r="E276" s="50"/>
      <c r="F276" s="50"/>
    </row>
    <row r="277" spans="5:6" ht="12" customHeight="1" x14ac:dyDescent="0.25">
      <c r="E277" s="50"/>
      <c r="F277" s="50"/>
    </row>
    <row r="278" spans="5:6" ht="12" customHeight="1" x14ac:dyDescent="0.25">
      <c r="E278" s="50"/>
      <c r="F278" s="50"/>
    </row>
    <row r="279" spans="5:6" ht="12" customHeight="1" x14ac:dyDescent="0.25">
      <c r="E279" s="50"/>
      <c r="F279" s="50"/>
    </row>
    <row r="280" spans="5:6" ht="12" customHeight="1" x14ac:dyDescent="0.25">
      <c r="E280" s="50"/>
      <c r="F280" s="50"/>
    </row>
    <row r="281" spans="5:6" ht="12" customHeight="1" x14ac:dyDescent="0.25">
      <c r="E281" s="50"/>
      <c r="F281" s="50"/>
    </row>
    <row r="282" spans="5:6" ht="12" customHeight="1" x14ac:dyDescent="0.25">
      <c r="E282" s="50"/>
      <c r="F282" s="50"/>
    </row>
    <row r="283" spans="5:6" ht="12" customHeight="1" x14ac:dyDescent="0.25">
      <c r="E283" s="50"/>
      <c r="F283" s="50"/>
    </row>
    <row r="284" spans="5:6" ht="12" customHeight="1" x14ac:dyDescent="0.25">
      <c r="E284" s="50"/>
      <c r="F284" s="50"/>
    </row>
    <row r="285" spans="5:6" ht="12" customHeight="1" x14ac:dyDescent="0.25">
      <c r="E285" s="50"/>
      <c r="F285" s="50"/>
    </row>
    <row r="286" spans="5:6" ht="12" customHeight="1" x14ac:dyDescent="0.25">
      <c r="E286" s="50"/>
      <c r="F286" s="50"/>
    </row>
    <row r="287" spans="5:6" ht="12" customHeight="1" x14ac:dyDescent="0.25">
      <c r="E287" s="50"/>
      <c r="F287" s="50"/>
    </row>
    <row r="288" spans="5:6" ht="12" customHeight="1" x14ac:dyDescent="0.25">
      <c r="E288" s="50"/>
      <c r="F288" s="50"/>
    </row>
    <row r="289" spans="5:6" ht="12" customHeight="1" x14ac:dyDescent="0.25">
      <c r="E289" s="50"/>
      <c r="F289" s="50"/>
    </row>
    <row r="290" spans="5:6" ht="12" customHeight="1" x14ac:dyDescent="0.25">
      <c r="E290" s="50"/>
      <c r="F290" s="50"/>
    </row>
    <row r="291" spans="5:6" ht="12" customHeight="1" x14ac:dyDescent="0.25">
      <c r="E291" s="50"/>
      <c r="F291" s="50"/>
    </row>
    <row r="292" spans="5:6" ht="12" customHeight="1" x14ac:dyDescent="0.25">
      <c r="E292" s="50"/>
      <c r="F292" s="50"/>
    </row>
    <row r="293" spans="5:6" ht="12" customHeight="1" x14ac:dyDescent="0.25">
      <c r="E293" s="50"/>
      <c r="F293" s="50"/>
    </row>
    <row r="294" spans="5:6" ht="12" customHeight="1" x14ac:dyDescent="0.25">
      <c r="E294" s="50"/>
      <c r="F294" s="50"/>
    </row>
    <row r="295" spans="5:6" ht="12" customHeight="1" x14ac:dyDescent="0.25">
      <c r="E295" s="50"/>
      <c r="F295" s="50"/>
    </row>
    <row r="296" spans="5:6" ht="12" customHeight="1" x14ac:dyDescent="0.25">
      <c r="E296" s="50"/>
      <c r="F296" s="50"/>
    </row>
    <row r="297" spans="5:6" ht="12" customHeight="1" x14ac:dyDescent="0.25">
      <c r="E297" s="50"/>
      <c r="F297" s="50"/>
    </row>
    <row r="298" spans="5:6" ht="12" customHeight="1" x14ac:dyDescent="0.25">
      <c r="E298" s="50"/>
      <c r="F298" s="50"/>
    </row>
    <row r="299" spans="5:6" ht="12" customHeight="1" x14ac:dyDescent="0.25">
      <c r="E299" s="50"/>
      <c r="F299" s="50"/>
    </row>
    <row r="300" spans="5:6" ht="12" customHeight="1" x14ac:dyDescent="0.25">
      <c r="E300" s="50"/>
      <c r="F300" s="50"/>
    </row>
    <row r="301" spans="5:6" ht="12" customHeight="1" x14ac:dyDescent="0.25">
      <c r="E301" s="50"/>
      <c r="F301" s="50"/>
    </row>
    <row r="302" spans="5:6" ht="12" customHeight="1" x14ac:dyDescent="0.25">
      <c r="E302" s="50"/>
      <c r="F302" s="50"/>
    </row>
    <row r="303" spans="5:6" ht="12" customHeight="1" x14ac:dyDescent="0.25">
      <c r="E303" s="50"/>
      <c r="F303" s="50"/>
    </row>
    <row r="304" spans="5:6" ht="12" customHeight="1" x14ac:dyDescent="0.25">
      <c r="E304" s="50"/>
      <c r="F304" s="50"/>
    </row>
    <row r="305" spans="5:6" ht="12" customHeight="1" x14ac:dyDescent="0.25">
      <c r="E305" s="50"/>
      <c r="F305" s="50"/>
    </row>
    <row r="306" spans="5:6" ht="12" customHeight="1" x14ac:dyDescent="0.25">
      <c r="E306" s="50"/>
      <c r="F306" s="50"/>
    </row>
    <row r="307" spans="5:6" ht="12" customHeight="1" x14ac:dyDescent="0.25">
      <c r="E307" s="50"/>
      <c r="F307" s="50"/>
    </row>
    <row r="308" spans="5:6" ht="12" customHeight="1" x14ac:dyDescent="0.25">
      <c r="E308" s="50"/>
      <c r="F308" s="50"/>
    </row>
    <row r="309" spans="5:6" ht="12" customHeight="1" x14ac:dyDescent="0.25">
      <c r="E309" s="50"/>
      <c r="F309" s="50"/>
    </row>
    <row r="310" spans="5:6" ht="12" customHeight="1" x14ac:dyDescent="0.25">
      <c r="E310" s="50"/>
      <c r="F310" s="50"/>
    </row>
    <row r="311" spans="5:6" ht="12" customHeight="1" x14ac:dyDescent="0.25">
      <c r="E311" s="50"/>
      <c r="F311" s="50"/>
    </row>
    <row r="312" spans="5:6" ht="12" customHeight="1" x14ac:dyDescent="0.25">
      <c r="E312" s="50"/>
      <c r="F312" s="50"/>
    </row>
    <row r="313" spans="5:6" ht="12" customHeight="1" x14ac:dyDescent="0.25">
      <c r="E313" s="50"/>
      <c r="F313" s="50"/>
    </row>
    <row r="314" spans="5:6" ht="12" customHeight="1" x14ac:dyDescent="0.25">
      <c r="E314" s="50"/>
      <c r="F314" s="50"/>
    </row>
    <row r="315" spans="5:6" ht="12" customHeight="1" x14ac:dyDescent="0.25">
      <c r="E315" s="50"/>
      <c r="F315" s="50"/>
    </row>
    <row r="316" spans="5:6" ht="12" customHeight="1" x14ac:dyDescent="0.25">
      <c r="E316" s="50"/>
      <c r="F316" s="50"/>
    </row>
    <row r="317" spans="5:6" ht="12" customHeight="1" x14ac:dyDescent="0.25">
      <c r="E317" s="50"/>
      <c r="F317" s="50"/>
    </row>
    <row r="318" spans="5:6" ht="12" customHeight="1" x14ac:dyDescent="0.25">
      <c r="E318" s="50"/>
      <c r="F318" s="50"/>
    </row>
    <row r="319" spans="5:6" ht="12" customHeight="1" x14ac:dyDescent="0.25">
      <c r="E319" s="50"/>
      <c r="F319" s="50"/>
    </row>
    <row r="320" spans="5:6" ht="12" customHeight="1" x14ac:dyDescent="0.25">
      <c r="E320" s="50"/>
      <c r="F320" s="50"/>
    </row>
    <row r="321" spans="5:6" ht="12" customHeight="1" x14ac:dyDescent="0.25">
      <c r="E321" s="50"/>
      <c r="F321" s="50"/>
    </row>
    <row r="322" spans="5:6" ht="12" customHeight="1" x14ac:dyDescent="0.25">
      <c r="E322" s="50"/>
      <c r="F322" s="50"/>
    </row>
    <row r="323" spans="5:6" ht="12" customHeight="1" x14ac:dyDescent="0.25">
      <c r="E323" s="50"/>
      <c r="F323" s="50"/>
    </row>
    <row r="324" spans="5:6" ht="12" customHeight="1" x14ac:dyDescent="0.25">
      <c r="E324" s="50"/>
      <c r="F324" s="50"/>
    </row>
    <row r="325" spans="5:6" ht="12" customHeight="1" x14ac:dyDescent="0.25">
      <c r="E325" s="50"/>
      <c r="F325" s="50"/>
    </row>
    <row r="326" spans="5:6" ht="12" customHeight="1" x14ac:dyDescent="0.25">
      <c r="E326" s="50"/>
      <c r="F326" s="50"/>
    </row>
    <row r="327" spans="5:6" ht="12" customHeight="1" x14ac:dyDescent="0.25">
      <c r="E327" s="50"/>
      <c r="F327" s="50"/>
    </row>
    <row r="328" spans="5:6" ht="12" customHeight="1" x14ac:dyDescent="0.25">
      <c r="E328" s="50"/>
      <c r="F328" s="50"/>
    </row>
    <row r="329" spans="5:6" ht="12" customHeight="1" x14ac:dyDescent="0.25">
      <c r="E329" s="50"/>
      <c r="F329" s="50"/>
    </row>
    <row r="330" spans="5:6" ht="12" customHeight="1" x14ac:dyDescent="0.25">
      <c r="E330" s="50"/>
      <c r="F330" s="50"/>
    </row>
    <row r="331" spans="5:6" ht="12" customHeight="1" x14ac:dyDescent="0.25">
      <c r="E331" s="50"/>
      <c r="F331" s="50"/>
    </row>
    <row r="332" spans="5:6" ht="12" customHeight="1" x14ac:dyDescent="0.25">
      <c r="E332" s="50"/>
      <c r="F332" s="50"/>
    </row>
    <row r="333" spans="5:6" ht="12" customHeight="1" x14ac:dyDescent="0.25">
      <c r="E333" s="50"/>
      <c r="F333" s="50"/>
    </row>
    <row r="334" spans="5:6" ht="12" customHeight="1" x14ac:dyDescent="0.25">
      <c r="E334" s="50"/>
      <c r="F334" s="50"/>
    </row>
    <row r="335" spans="5:6" ht="12" customHeight="1" x14ac:dyDescent="0.25">
      <c r="E335" s="50"/>
      <c r="F335" s="50"/>
    </row>
    <row r="336" spans="5:6" ht="12" customHeight="1" x14ac:dyDescent="0.25">
      <c r="E336" s="50"/>
      <c r="F336" s="50"/>
    </row>
    <row r="337" spans="5:6" ht="12" customHeight="1" x14ac:dyDescent="0.25">
      <c r="E337" s="50"/>
      <c r="F337" s="50"/>
    </row>
    <row r="338" spans="5:6" ht="12" customHeight="1" x14ac:dyDescent="0.25">
      <c r="E338" s="50"/>
      <c r="F338" s="50"/>
    </row>
    <row r="339" spans="5:6" ht="12" customHeight="1" x14ac:dyDescent="0.25">
      <c r="E339" s="50"/>
      <c r="F339" s="50"/>
    </row>
    <row r="340" spans="5:6" ht="12" customHeight="1" x14ac:dyDescent="0.25">
      <c r="E340" s="50"/>
      <c r="F340" s="50"/>
    </row>
    <row r="341" spans="5:6" ht="12" customHeight="1" x14ac:dyDescent="0.25">
      <c r="E341" s="50"/>
      <c r="F341" s="50"/>
    </row>
    <row r="342" spans="5:6" ht="12" customHeight="1" x14ac:dyDescent="0.25">
      <c r="E342" s="50"/>
      <c r="F342" s="50"/>
    </row>
    <row r="343" spans="5:6" ht="12" customHeight="1" x14ac:dyDescent="0.25">
      <c r="E343" s="50"/>
      <c r="F343" s="50"/>
    </row>
    <row r="344" spans="5:6" ht="12" customHeight="1" x14ac:dyDescent="0.25">
      <c r="E344" s="50"/>
      <c r="F344" s="50"/>
    </row>
    <row r="345" spans="5:6" ht="12" customHeight="1" x14ac:dyDescent="0.25">
      <c r="E345" s="50"/>
      <c r="F345" s="50"/>
    </row>
    <row r="346" spans="5:6" ht="12" customHeight="1" x14ac:dyDescent="0.25">
      <c r="E346" s="50"/>
      <c r="F346" s="50"/>
    </row>
    <row r="347" spans="5:6" ht="12" customHeight="1" x14ac:dyDescent="0.25">
      <c r="E347" s="50"/>
      <c r="F347" s="50"/>
    </row>
    <row r="348" spans="5:6" ht="12" customHeight="1" x14ac:dyDescent="0.25">
      <c r="E348" s="50"/>
      <c r="F348" s="50"/>
    </row>
    <row r="349" spans="5:6" ht="12" customHeight="1" x14ac:dyDescent="0.25">
      <c r="E349" s="50"/>
      <c r="F349" s="50"/>
    </row>
    <row r="350" spans="5:6" ht="12" customHeight="1" x14ac:dyDescent="0.25">
      <c r="E350" s="50"/>
      <c r="F350" s="50"/>
    </row>
    <row r="351" spans="5:6" ht="12" customHeight="1" x14ac:dyDescent="0.25">
      <c r="E351" s="50"/>
      <c r="F351" s="50"/>
    </row>
    <row r="352" spans="5:6" ht="12" customHeight="1" x14ac:dyDescent="0.25">
      <c r="E352" s="50"/>
      <c r="F352" s="50"/>
    </row>
    <row r="353" spans="5:6" ht="12" customHeight="1" x14ac:dyDescent="0.25">
      <c r="E353" s="50"/>
      <c r="F353" s="50"/>
    </row>
    <row r="354" spans="5:6" ht="12" customHeight="1" x14ac:dyDescent="0.25">
      <c r="E354" s="50"/>
      <c r="F354" s="50"/>
    </row>
    <row r="355" spans="5:6" ht="12" customHeight="1" x14ac:dyDescent="0.25">
      <c r="E355" s="50"/>
      <c r="F355" s="50"/>
    </row>
    <row r="356" spans="5:6" ht="12" customHeight="1" x14ac:dyDescent="0.25">
      <c r="E356" s="50"/>
      <c r="F356" s="50"/>
    </row>
    <row r="357" spans="5:6" ht="12" customHeight="1" x14ac:dyDescent="0.25">
      <c r="E357" s="50"/>
      <c r="F357" s="50"/>
    </row>
    <row r="358" spans="5:6" ht="12" customHeight="1" x14ac:dyDescent="0.25">
      <c r="E358" s="50"/>
      <c r="F358" s="50"/>
    </row>
    <row r="359" spans="5:6" ht="12" customHeight="1" x14ac:dyDescent="0.25">
      <c r="E359" s="50"/>
      <c r="F359" s="50"/>
    </row>
    <row r="360" spans="5:6" ht="12" customHeight="1" x14ac:dyDescent="0.25">
      <c r="E360" s="50"/>
      <c r="F360" s="50"/>
    </row>
    <row r="361" spans="5:6" ht="12" customHeight="1" x14ac:dyDescent="0.25">
      <c r="E361" s="50"/>
      <c r="F361" s="50"/>
    </row>
    <row r="362" spans="5:6" ht="12" customHeight="1" x14ac:dyDescent="0.25">
      <c r="E362" s="50"/>
      <c r="F362" s="50"/>
    </row>
    <row r="363" spans="5:6" ht="12" customHeight="1" x14ac:dyDescent="0.25">
      <c r="E363" s="50"/>
      <c r="F363" s="50"/>
    </row>
    <row r="364" spans="5:6" ht="12" customHeight="1" x14ac:dyDescent="0.25">
      <c r="E364" s="50"/>
      <c r="F364" s="50"/>
    </row>
    <row r="365" spans="5:6" ht="12" customHeight="1" x14ac:dyDescent="0.25">
      <c r="E365" s="50"/>
      <c r="F365" s="50"/>
    </row>
    <row r="366" spans="5:6" ht="12" customHeight="1" x14ac:dyDescent="0.25">
      <c r="E366" s="50"/>
      <c r="F366" s="50"/>
    </row>
    <row r="367" spans="5:6" ht="12" customHeight="1" x14ac:dyDescent="0.25">
      <c r="E367" s="50"/>
      <c r="F367" s="50"/>
    </row>
    <row r="368" spans="5:6" ht="12" customHeight="1" x14ac:dyDescent="0.25">
      <c r="E368" s="50"/>
      <c r="F368" s="50"/>
    </row>
    <row r="369" spans="5:6" ht="12" customHeight="1" x14ac:dyDescent="0.25">
      <c r="E369" s="50"/>
      <c r="F369" s="50"/>
    </row>
    <row r="370" spans="5:6" ht="12" customHeight="1" x14ac:dyDescent="0.25">
      <c r="E370" s="50"/>
      <c r="F370" s="50"/>
    </row>
    <row r="371" spans="5:6" ht="12" customHeight="1" x14ac:dyDescent="0.25">
      <c r="E371" s="50"/>
      <c r="F371" s="50"/>
    </row>
    <row r="372" spans="5:6" ht="12" customHeight="1" x14ac:dyDescent="0.25">
      <c r="E372" s="50"/>
      <c r="F372" s="50"/>
    </row>
    <row r="373" spans="5:6" ht="12" customHeight="1" x14ac:dyDescent="0.25">
      <c r="E373" s="50"/>
      <c r="F373" s="50"/>
    </row>
    <row r="374" spans="5:6" ht="12" customHeight="1" x14ac:dyDescent="0.25">
      <c r="E374" s="50"/>
      <c r="F374" s="50"/>
    </row>
    <row r="375" spans="5:6" ht="12" customHeight="1" x14ac:dyDescent="0.25">
      <c r="E375" s="50"/>
      <c r="F375" s="50"/>
    </row>
    <row r="376" spans="5:6" ht="12" customHeight="1" x14ac:dyDescent="0.25">
      <c r="E376" s="50"/>
      <c r="F376" s="50"/>
    </row>
    <row r="377" spans="5:6" ht="12" customHeight="1" x14ac:dyDescent="0.25">
      <c r="E377" s="50"/>
      <c r="F377" s="50"/>
    </row>
    <row r="378" spans="5:6" ht="12" customHeight="1" x14ac:dyDescent="0.25">
      <c r="E378" s="50"/>
      <c r="F378" s="50"/>
    </row>
    <row r="379" spans="5:6" ht="12" customHeight="1" x14ac:dyDescent="0.25">
      <c r="E379" s="50"/>
      <c r="F379" s="50"/>
    </row>
    <row r="380" spans="5:6" ht="12" customHeight="1" x14ac:dyDescent="0.25">
      <c r="E380" s="50"/>
      <c r="F380" s="50"/>
    </row>
    <row r="381" spans="5:6" ht="12" customHeight="1" x14ac:dyDescent="0.25">
      <c r="E381" s="50"/>
      <c r="F381" s="50"/>
    </row>
    <row r="382" spans="5:6" ht="12" customHeight="1" x14ac:dyDescent="0.25">
      <c r="E382" s="50"/>
      <c r="F382" s="50"/>
    </row>
    <row r="383" spans="5:6" ht="12" customHeight="1" x14ac:dyDescent="0.25">
      <c r="E383" s="50"/>
      <c r="F383" s="50"/>
    </row>
    <row r="384" spans="5:6" ht="12" customHeight="1" x14ac:dyDescent="0.25">
      <c r="E384" s="50"/>
      <c r="F384" s="50"/>
    </row>
    <row r="385" spans="5:6" ht="12" customHeight="1" x14ac:dyDescent="0.25">
      <c r="E385" s="50"/>
      <c r="F385" s="50"/>
    </row>
    <row r="386" spans="5:6" ht="12" customHeight="1" x14ac:dyDescent="0.25">
      <c r="E386" s="50"/>
      <c r="F386" s="50"/>
    </row>
    <row r="387" spans="5:6" ht="12" customHeight="1" x14ac:dyDescent="0.25">
      <c r="E387" s="50"/>
      <c r="F387" s="50"/>
    </row>
    <row r="388" spans="5:6" ht="12" customHeight="1" x14ac:dyDescent="0.25">
      <c r="E388" s="50"/>
      <c r="F388" s="50"/>
    </row>
    <row r="389" spans="5:6" ht="12" customHeight="1" x14ac:dyDescent="0.25">
      <c r="E389" s="50"/>
      <c r="F389" s="50"/>
    </row>
    <row r="390" spans="5:6" ht="12" customHeight="1" x14ac:dyDescent="0.25">
      <c r="E390" s="50"/>
      <c r="F390" s="50"/>
    </row>
    <row r="391" spans="5:6" ht="12" customHeight="1" x14ac:dyDescent="0.25">
      <c r="E391" s="50"/>
      <c r="F391" s="50"/>
    </row>
    <row r="392" spans="5:6" ht="12" customHeight="1" x14ac:dyDescent="0.25">
      <c r="E392" s="50"/>
      <c r="F392" s="50"/>
    </row>
    <row r="393" spans="5:6" ht="12" customHeight="1" x14ac:dyDescent="0.25">
      <c r="E393" s="50"/>
      <c r="F393" s="50"/>
    </row>
    <row r="394" spans="5:6" ht="12" customHeight="1" x14ac:dyDescent="0.25">
      <c r="E394" s="50"/>
      <c r="F394" s="50"/>
    </row>
    <row r="395" spans="5:6" ht="12" customHeight="1" x14ac:dyDescent="0.25">
      <c r="E395" s="50"/>
      <c r="F395" s="50"/>
    </row>
    <row r="396" spans="5:6" ht="12" customHeight="1" x14ac:dyDescent="0.25">
      <c r="E396" s="50"/>
      <c r="F396" s="50"/>
    </row>
    <row r="397" spans="5:6" ht="12" customHeight="1" x14ac:dyDescent="0.25">
      <c r="E397" s="50"/>
      <c r="F397" s="50"/>
    </row>
    <row r="398" spans="5:6" ht="12" customHeight="1" x14ac:dyDescent="0.25">
      <c r="E398" s="50"/>
      <c r="F398" s="50"/>
    </row>
    <row r="399" spans="5:6" ht="12" customHeight="1" x14ac:dyDescent="0.25">
      <c r="E399" s="50"/>
      <c r="F399" s="50"/>
    </row>
    <row r="400" spans="5:6" ht="12" customHeight="1" x14ac:dyDescent="0.25">
      <c r="E400" s="50"/>
      <c r="F400" s="50"/>
    </row>
    <row r="401" spans="5:6" ht="12" customHeight="1" x14ac:dyDescent="0.25">
      <c r="E401" s="50"/>
      <c r="F401" s="50"/>
    </row>
    <row r="402" spans="5:6" ht="12" customHeight="1" x14ac:dyDescent="0.25">
      <c r="E402" s="50"/>
      <c r="F402" s="50"/>
    </row>
    <row r="403" spans="5:6" ht="12" customHeight="1" x14ac:dyDescent="0.25">
      <c r="E403" s="50"/>
      <c r="F403" s="50"/>
    </row>
    <row r="404" spans="5:6" ht="12" customHeight="1" x14ac:dyDescent="0.25">
      <c r="E404" s="50"/>
      <c r="F404" s="50"/>
    </row>
    <row r="405" spans="5:6" ht="12" customHeight="1" x14ac:dyDescent="0.25">
      <c r="E405" s="50"/>
      <c r="F405" s="50"/>
    </row>
    <row r="406" spans="5:6" ht="12" customHeight="1" x14ac:dyDescent="0.25">
      <c r="E406" s="50"/>
      <c r="F406" s="50"/>
    </row>
    <row r="407" spans="5:6" ht="12" customHeight="1" x14ac:dyDescent="0.25">
      <c r="E407" s="50"/>
      <c r="F407" s="50"/>
    </row>
    <row r="408" spans="5:6" ht="12" customHeight="1" x14ac:dyDescent="0.25">
      <c r="E408" s="50"/>
      <c r="F408" s="50"/>
    </row>
    <row r="409" spans="5:6" ht="12" customHeight="1" x14ac:dyDescent="0.25">
      <c r="E409" s="50"/>
      <c r="F409" s="50"/>
    </row>
    <row r="410" spans="5:6" ht="12" customHeight="1" x14ac:dyDescent="0.25">
      <c r="E410" s="50"/>
      <c r="F410" s="50"/>
    </row>
    <row r="411" spans="5:6" ht="12" customHeight="1" x14ac:dyDescent="0.25">
      <c r="E411" s="50"/>
      <c r="F411" s="50"/>
    </row>
    <row r="412" spans="5:6" ht="12" customHeight="1" x14ac:dyDescent="0.25">
      <c r="E412" s="50"/>
      <c r="F412" s="50"/>
    </row>
    <row r="413" spans="5:6" ht="12" customHeight="1" x14ac:dyDescent="0.25">
      <c r="E413" s="50"/>
      <c r="F413" s="50"/>
    </row>
    <row r="414" spans="5:6" ht="12" customHeight="1" x14ac:dyDescent="0.25">
      <c r="E414" s="50"/>
      <c r="F414" s="50"/>
    </row>
    <row r="415" spans="5:6" ht="12" customHeight="1" x14ac:dyDescent="0.25">
      <c r="E415" s="50"/>
      <c r="F415" s="50"/>
    </row>
    <row r="416" spans="5:6" ht="12" customHeight="1" x14ac:dyDescent="0.25">
      <c r="E416" s="50"/>
      <c r="F416" s="50"/>
    </row>
    <row r="417" spans="5:6" ht="12" customHeight="1" x14ac:dyDescent="0.25">
      <c r="E417" s="50"/>
      <c r="F417" s="50"/>
    </row>
    <row r="418" spans="5:6" ht="12" customHeight="1" x14ac:dyDescent="0.25">
      <c r="E418" s="50"/>
      <c r="F418" s="50"/>
    </row>
    <row r="419" spans="5:6" ht="12" customHeight="1" x14ac:dyDescent="0.25">
      <c r="E419" s="50"/>
      <c r="F419" s="50"/>
    </row>
    <row r="420" spans="5:6" ht="12" customHeight="1" x14ac:dyDescent="0.25">
      <c r="E420" s="50"/>
      <c r="F420" s="50"/>
    </row>
    <row r="421" spans="5:6" ht="12" customHeight="1" x14ac:dyDescent="0.25">
      <c r="E421" s="50"/>
      <c r="F421" s="50"/>
    </row>
    <row r="422" spans="5:6" ht="12" customHeight="1" x14ac:dyDescent="0.25">
      <c r="E422" s="50"/>
      <c r="F422" s="50"/>
    </row>
    <row r="423" spans="5:6" ht="12" customHeight="1" x14ac:dyDescent="0.25">
      <c r="E423" s="50"/>
      <c r="F423" s="50"/>
    </row>
    <row r="424" spans="5:6" ht="12" customHeight="1" x14ac:dyDescent="0.25">
      <c r="E424" s="50"/>
      <c r="F424" s="50"/>
    </row>
    <row r="425" spans="5:6" ht="12" customHeight="1" x14ac:dyDescent="0.25">
      <c r="E425" s="50"/>
      <c r="F425" s="50"/>
    </row>
    <row r="426" spans="5:6" ht="12" customHeight="1" x14ac:dyDescent="0.25">
      <c r="E426" s="50"/>
      <c r="F426" s="50"/>
    </row>
    <row r="427" spans="5:6" ht="12" customHeight="1" x14ac:dyDescent="0.25">
      <c r="E427" s="50"/>
      <c r="F427" s="50"/>
    </row>
    <row r="428" spans="5:6" ht="12" customHeight="1" x14ac:dyDescent="0.25">
      <c r="E428" s="50"/>
      <c r="F428" s="50"/>
    </row>
    <row r="429" spans="5:6" ht="12" customHeight="1" x14ac:dyDescent="0.25">
      <c r="E429" s="50"/>
      <c r="F429" s="50"/>
    </row>
    <row r="430" spans="5:6" ht="12" customHeight="1" x14ac:dyDescent="0.25">
      <c r="E430" s="50"/>
      <c r="F430" s="50"/>
    </row>
    <row r="431" spans="5:6" ht="12" customHeight="1" x14ac:dyDescent="0.25">
      <c r="E431" s="50"/>
      <c r="F431" s="50"/>
    </row>
    <row r="432" spans="5:6" ht="12" customHeight="1" x14ac:dyDescent="0.25">
      <c r="E432" s="50"/>
      <c r="F432" s="50"/>
    </row>
    <row r="433" spans="5:6" ht="12" customHeight="1" x14ac:dyDescent="0.25">
      <c r="E433" s="50"/>
      <c r="F433" s="50"/>
    </row>
    <row r="434" spans="5:6" ht="12" customHeight="1" x14ac:dyDescent="0.25">
      <c r="E434" s="50"/>
      <c r="F434" s="50"/>
    </row>
    <row r="435" spans="5:6" ht="12" customHeight="1" x14ac:dyDescent="0.25">
      <c r="E435" s="50"/>
      <c r="F435" s="50"/>
    </row>
    <row r="436" spans="5:6" ht="12" customHeight="1" x14ac:dyDescent="0.25">
      <c r="E436" s="50"/>
      <c r="F436" s="50"/>
    </row>
    <row r="437" spans="5:6" ht="12" customHeight="1" x14ac:dyDescent="0.25">
      <c r="E437" s="50"/>
      <c r="F437" s="50"/>
    </row>
    <row r="438" spans="5:6" ht="12" customHeight="1" x14ac:dyDescent="0.25">
      <c r="E438" s="50"/>
      <c r="F438" s="50"/>
    </row>
    <row r="439" spans="5:6" ht="12" customHeight="1" x14ac:dyDescent="0.25">
      <c r="E439" s="50"/>
      <c r="F439" s="50"/>
    </row>
    <row r="440" spans="5:6" ht="12" customHeight="1" x14ac:dyDescent="0.25">
      <c r="E440" s="50"/>
      <c r="F440" s="50"/>
    </row>
    <row r="441" spans="5:6" ht="12" customHeight="1" x14ac:dyDescent="0.25">
      <c r="E441" s="50"/>
      <c r="F441" s="50"/>
    </row>
    <row r="442" spans="5:6" ht="12" customHeight="1" x14ac:dyDescent="0.25">
      <c r="E442" s="50"/>
      <c r="F442" s="50"/>
    </row>
    <row r="443" spans="5:6" ht="12" customHeight="1" x14ac:dyDescent="0.25">
      <c r="E443" s="50"/>
      <c r="F443" s="50"/>
    </row>
    <row r="444" spans="5:6" ht="12" customHeight="1" x14ac:dyDescent="0.25">
      <c r="E444" s="50"/>
      <c r="F444" s="50"/>
    </row>
    <row r="445" spans="5:6" ht="12" customHeight="1" x14ac:dyDescent="0.25">
      <c r="E445" s="50"/>
      <c r="F445" s="50"/>
    </row>
    <row r="446" spans="5:6" ht="12" customHeight="1" x14ac:dyDescent="0.25">
      <c r="E446" s="50"/>
      <c r="F446" s="50"/>
    </row>
    <row r="447" spans="5:6" ht="12" customHeight="1" x14ac:dyDescent="0.25">
      <c r="E447" s="50"/>
      <c r="F447" s="50"/>
    </row>
    <row r="448" spans="5:6" ht="12" customHeight="1" x14ac:dyDescent="0.25">
      <c r="E448" s="50"/>
      <c r="F448" s="50"/>
    </row>
    <row r="449" spans="5:6" ht="12" customHeight="1" x14ac:dyDescent="0.25">
      <c r="E449" s="50"/>
      <c r="F449" s="50"/>
    </row>
    <row r="450" spans="5:6" ht="12" customHeight="1" x14ac:dyDescent="0.25">
      <c r="E450" s="50"/>
      <c r="F450" s="50"/>
    </row>
    <row r="451" spans="5:6" ht="12" customHeight="1" x14ac:dyDescent="0.25">
      <c r="E451" s="50"/>
      <c r="F451" s="50"/>
    </row>
    <row r="452" spans="5:6" ht="12" customHeight="1" x14ac:dyDescent="0.25">
      <c r="E452" s="50"/>
      <c r="F452" s="50"/>
    </row>
    <row r="453" spans="5:6" ht="12" customHeight="1" x14ac:dyDescent="0.25">
      <c r="E453" s="50"/>
      <c r="F453" s="50"/>
    </row>
    <row r="454" spans="5:6" ht="12" customHeight="1" x14ac:dyDescent="0.25">
      <c r="E454" s="50"/>
      <c r="F454" s="50"/>
    </row>
    <row r="455" spans="5:6" ht="12" customHeight="1" x14ac:dyDescent="0.25">
      <c r="E455" s="50"/>
      <c r="F455" s="50"/>
    </row>
    <row r="456" spans="5:6" ht="12" customHeight="1" x14ac:dyDescent="0.25">
      <c r="E456" s="50"/>
      <c r="F456" s="50"/>
    </row>
    <row r="457" spans="5:6" ht="12" customHeight="1" x14ac:dyDescent="0.25">
      <c r="E457" s="50"/>
      <c r="F457" s="50"/>
    </row>
    <row r="458" spans="5:6" ht="12" customHeight="1" x14ac:dyDescent="0.25">
      <c r="E458" s="50"/>
      <c r="F458" s="50"/>
    </row>
    <row r="459" spans="5:6" ht="12" customHeight="1" x14ac:dyDescent="0.25">
      <c r="E459" s="50"/>
      <c r="F459" s="50"/>
    </row>
    <row r="460" spans="5:6" ht="12" customHeight="1" x14ac:dyDescent="0.25">
      <c r="E460" s="50"/>
      <c r="F460" s="50"/>
    </row>
    <row r="461" spans="5:6" ht="12" customHeight="1" x14ac:dyDescent="0.25">
      <c r="E461" s="50"/>
      <c r="F461" s="50"/>
    </row>
    <row r="462" spans="5:6" ht="12" customHeight="1" x14ac:dyDescent="0.25">
      <c r="E462" s="50"/>
      <c r="F462" s="50"/>
    </row>
    <row r="463" spans="5:6" ht="12" customHeight="1" x14ac:dyDescent="0.25">
      <c r="E463" s="50"/>
      <c r="F463" s="50"/>
    </row>
    <row r="464" spans="5:6" ht="12" customHeight="1" x14ac:dyDescent="0.25">
      <c r="E464" s="50"/>
      <c r="F464" s="50"/>
    </row>
    <row r="465" spans="5:6" ht="12" customHeight="1" x14ac:dyDescent="0.25">
      <c r="E465" s="50"/>
      <c r="F465" s="50"/>
    </row>
    <row r="466" spans="5:6" ht="12" customHeight="1" x14ac:dyDescent="0.25">
      <c r="E466" s="50"/>
      <c r="F466" s="50"/>
    </row>
    <row r="467" spans="5:6" ht="12" customHeight="1" x14ac:dyDescent="0.25">
      <c r="E467" s="50"/>
      <c r="F467" s="50"/>
    </row>
    <row r="468" spans="5:6" ht="12" customHeight="1" x14ac:dyDescent="0.25">
      <c r="E468" s="50"/>
      <c r="F468" s="50"/>
    </row>
    <row r="469" spans="5:6" ht="12" customHeight="1" x14ac:dyDescent="0.25">
      <c r="E469" s="50"/>
      <c r="F469" s="50"/>
    </row>
    <row r="470" spans="5:6" ht="12" customHeight="1" x14ac:dyDescent="0.25">
      <c r="E470" s="50"/>
      <c r="F470" s="50"/>
    </row>
    <row r="471" spans="5:6" ht="12" customHeight="1" x14ac:dyDescent="0.25">
      <c r="E471" s="50"/>
      <c r="F471" s="50"/>
    </row>
    <row r="472" spans="5:6" ht="12" customHeight="1" x14ac:dyDescent="0.25">
      <c r="E472" s="50"/>
      <c r="F472" s="50"/>
    </row>
    <row r="473" spans="5:6" ht="12" customHeight="1" x14ac:dyDescent="0.25">
      <c r="E473" s="50"/>
      <c r="F473" s="50"/>
    </row>
    <row r="474" spans="5:6" ht="12" customHeight="1" x14ac:dyDescent="0.25">
      <c r="E474" s="50"/>
      <c r="F474" s="50"/>
    </row>
    <row r="475" spans="5:6" ht="12" customHeight="1" x14ac:dyDescent="0.25">
      <c r="E475" s="50"/>
      <c r="F475" s="50"/>
    </row>
    <row r="476" spans="5:6" ht="12" customHeight="1" x14ac:dyDescent="0.25">
      <c r="E476" s="50"/>
      <c r="F476" s="50"/>
    </row>
    <row r="477" spans="5:6" ht="12" customHeight="1" x14ac:dyDescent="0.25">
      <c r="E477" s="50"/>
      <c r="F477" s="50"/>
    </row>
    <row r="478" spans="5:6" ht="12" customHeight="1" x14ac:dyDescent="0.25">
      <c r="E478" s="50"/>
      <c r="F478" s="50"/>
    </row>
    <row r="479" spans="5:6" ht="12" customHeight="1" x14ac:dyDescent="0.25">
      <c r="E479" s="50"/>
      <c r="F479" s="50"/>
    </row>
    <row r="480" spans="5:6" ht="12" customHeight="1" x14ac:dyDescent="0.25">
      <c r="E480" s="50"/>
      <c r="F480" s="50"/>
    </row>
    <row r="481" spans="5:6" ht="12" customHeight="1" x14ac:dyDescent="0.25">
      <c r="E481" s="50"/>
      <c r="F481" s="50"/>
    </row>
    <row r="482" spans="5:6" ht="12" customHeight="1" x14ac:dyDescent="0.25">
      <c r="E482" s="50"/>
      <c r="F482" s="50"/>
    </row>
    <row r="483" spans="5:6" ht="12" customHeight="1" x14ac:dyDescent="0.25">
      <c r="E483" s="50"/>
      <c r="F483" s="50"/>
    </row>
    <row r="484" spans="5:6" ht="12" customHeight="1" x14ac:dyDescent="0.25">
      <c r="E484" s="50"/>
      <c r="F484" s="50"/>
    </row>
    <row r="485" spans="5:6" ht="12" customHeight="1" x14ac:dyDescent="0.25">
      <c r="E485" s="50"/>
      <c r="F485" s="50"/>
    </row>
    <row r="486" spans="5:6" ht="12" customHeight="1" x14ac:dyDescent="0.25">
      <c r="E486" s="50"/>
      <c r="F486" s="50"/>
    </row>
    <row r="487" spans="5:6" ht="12" customHeight="1" x14ac:dyDescent="0.25">
      <c r="E487" s="50"/>
      <c r="F487" s="50"/>
    </row>
    <row r="488" spans="5:6" ht="12" customHeight="1" x14ac:dyDescent="0.25">
      <c r="E488" s="50"/>
      <c r="F488" s="50"/>
    </row>
    <row r="489" spans="5:6" ht="12" customHeight="1" x14ac:dyDescent="0.25">
      <c r="E489" s="50"/>
      <c r="F489" s="50"/>
    </row>
    <row r="490" spans="5:6" ht="12" customHeight="1" x14ac:dyDescent="0.25">
      <c r="E490" s="50"/>
      <c r="F490" s="50"/>
    </row>
    <row r="491" spans="5:6" ht="12" customHeight="1" x14ac:dyDescent="0.25">
      <c r="E491" s="50"/>
      <c r="F491" s="50"/>
    </row>
    <row r="492" spans="5:6" ht="12" customHeight="1" x14ac:dyDescent="0.25">
      <c r="E492" s="50"/>
      <c r="F492" s="50"/>
    </row>
    <row r="493" spans="5:6" ht="12" customHeight="1" x14ac:dyDescent="0.25">
      <c r="E493" s="50"/>
      <c r="F493" s="50"/>
    </row>
    <row r="494" spans="5:6" ht="12" customHeight="1" x14ac:dyDescent="0.25">
      <c r="E494" s="50"/>
      <c r="F494" s="50"/>
    </row>
    <row r="495" spans="5:6" ht="12" customHeight="1" x14ac:dyDescent="0.25">
      <c r="E495" s="50"/>
      <c r="F495" s="50"/>
    </row>
    <row r="496" spans="5:6" ht="12" customHeight="1" x14ac:dyDescent="0.25">
      <c r="E496" s="50"/>
      <c r="F496" s="50"/>
    </row>
    <row r="497" spans="5:6" ht="12" customHeight="1" x14ac:dyDescent="0.25">
      <c r="E497" s="50"/>
      <c r="F497" s="50"/>
    </row>
    <row r="498" spans="5:6" ht="12" customHeight="1" x14ac:dyDescent="0.25">
      <c r="E498" s="50"/>
      <c r="F498" s="50"/>
    </row>
    <row r="499" spans="5:6" ht="12" customHeight="1" x14ac:dyDescent="0.25">
      <c r="E499" s="50"/>
      <c r="F499" s="50"/>
    </row>
    <row r="500" spans="5:6" ht="12" customHeight="1" x14ac:dyDescent="0.25">
      <c r="E500" s="50"/>
      <c r="F500" s="50"/>
    </row>
    <row r="501" spans="5:6" ht="12" customHeight="1" x14ac:dyDescent="0.25">
      <c r="E501" s="50"/>
      <c r="F501" s="50"/>
    </row>
    <row r="502" spans="5:6" ht="12" customHeight="1" x14ac:dyDescent="0.25">
      <c r="E502" s="50"/>
      <c r="F502" s="50"/>
    </row>
    <row r="503" spans="5:6" ht="12" customHeight="1" x14ac:dyDescent="0.25">
      <c r="E503" s="50"/>
      <c r="F503" s="50"/>
    </row>
    <row r="504" spans="5:6" ht="12" customHeight="1" x14ac:dyDescent="0.25">
      <c r="E504" s="50"/>
      <c r="F504" s="50"/>
    </row>
    <row r="505" spans="5:6" ht="12" customHeight="1" x14ac:dyDescent="0.25">
      <c r="E505" s="50"/>
      <c r="F505" s="50"/>
    </row>
    <row r="506" spans="5:6" ht="12" customHeight="1" x14ac:dyDescent="0.25">
      <c r="E506" s="50"/>
      <c r="F506" s="50"/>
    </row>
    <row r="507" spans="5:6" ht="12" customHeight="1" x14ac:dyDescent="0.25">
      <c r="E507" s="50"/>
      <c r="F507" s="50"/>
    </row>
    <row r="508" spans="5:6" ht="12" customHeight="1" x14ac:dyDescent="0.25">
      <c r="E508" s="50"/>
      <c r="F508" s="50"/>
    </row>
    <row r="509" spans="5:6" ht="12" customHeight="1" x14ac:dyDescent="0.25">
      <c r="E509" s="50"/>
      <c r="F509" s="50"/>
    </row>
    <row r="510" spans="5:6" ht="12" customHeight="1" x14ac:dyDescent="0.25">
      <c r="E510" s="50"/>
      <c r="F510" s="50"/>
    </row>
    <row r="511" spans="5:6" ht="12" customHeight="1" x14ac:dyDescent="0.25">
      <c r="E511" s="50"/>
      <c r="F511" s="50"/>
    </row>
    <row r="512" spans="5:6" ht="12" customHeight="1" x14ac:dyDescent="0.25">
      <c r="E512" s="50"/>
      <c r="F512" s="50"/>
    </row>
    <row r="513" spans="5:6" ht="12" customHeight="1" x14ac:dyDescent="0.25">
      <c r="E513" s="50"/>
      <c r="F513" s="50"/>
    </row>
    <row r="514" spans="5:6" ht="12" customHeight="1" x14ac:dyDescent="0.25">
      <c r="E514" s="50"/>
      <c r="F514" s="50"/>
    </row>
    <row r="515" spans="5:6" ht="12" customHeight="1" x14ac:dyDescent="0.25">
      <c r="E515" s="50"/>
      <c r="F515" s="50"/>
    </row>
    <row r="516" spans="5:6" ht="12" customHeight="1" x14ac:dyDescent="0.25">
      <c r="E516" s="50"/>
      <c r="F516" s="50"/>
    </row>
    <row r="517" spans="5:6" ht="12" customHeight="1" x14ac:dyDescent="0.25">
      <c r="E517" s="50"/>
      <c r="F517" s="50"/>
    </row>
    <row r="518" spans="5:6" ht="12" customHeight="1" x14ac:dyDescent="0.25">
      <c r="E518" s="50"/>
      <c r="F518" s="50"/>
    </row>
    <row r="519" spans="5:6" ht="12" customHeight="1" x14ac:dyDescent="0.25">
      <c r="E519" s="50"/>
      <c r="F519" s="50"/>
    </row>
    <row r="520" spans="5:6" ht="12" customHeight="1" x14ac:dyDescent="0.25">
      <c r="E520" s="50"/>
      <c r="F520" s="50"/>
    </row>
    <row r="521" spans="5:6" ht="12" customHeight="1" x14ac:dyDescent="0.25">
      <c r="E521" s="50"/>
      <c r="F521" s="50"/>
    </row>
    <row r="522" spans="5:6" ht="12" customHeight="1" x14ac:dyDescent="0.25">
      <c r="E522" s="50"/>
      <c r="F522" s="50"/>
    </row>
    <row r="523" spans="5:6" ht="12" customHeight="1" x14ac:dyDescent="0.25">
      <c r="E523" s="50"/>
      <c r="F523" s="50"/>
    </row>
    <row r="524" spans="5:6" ht="12" customHeight="1" x14ac:dyDescent="0.25">
      <c r="E524" s="50"/>
      <c r="F524" s="50"/>
    </row>
    <row r="525" spans="5:6" ht="12" customHeight="1" x14ac:dyDescent="0.25">
      <c r="E525" s="50"/>
      <c r="F525" s="50"/>
    </row>
    <row r="526" spans="5:6" ht="12" customHeight="1" x14ac:dyDescent="0.25">
      <c r="E526" s="50"/>
      <c r="F526" s="50"/>
    </row>
    <row r="527" spans="5:6" ht="12" customHeight="1" x14ac:dyDescent="0.25">
      <c r="E527" s="50"/>
      <c r="F527" s="50"/>
    </row>
    <row r="528" spans="5:6" ht="12" customHeight="1" x14ac:dyDescent="0.25">
      <c r="E528" s="50"/>
      <c r="F528" s="50"/>
    </row>
    <row r="529" spans="5:6" ht="12" customHeight="1" x14ac:dyDescent="0.25">
      <c r="E529" s="50"/>
      <c r="F529" s="50"/>
    </row>
    <row r="530" spans="5:6" ht="12" customHeight="1" x14ac:dyDescent="0.25">
      <c r="E530" s="50"/>
      <c r="F530" s="50"/>
    </row>
    <row r="531" spans="5:6" ht="12" customHeight="1" x14ac:dyDescent="0.25">
      <c r="E531" s="50"/>
      <c r="F531" s="50"/>
    </row>
    <row r="532" spans="5:6" ht="12" customHeight="1" x14ac:dyDescent="0.25">
      <c r="E532" s="50"/>
      <c r="F532" s="50"/>
    </row>
    <row r="533" spans="5:6" ht="12" customHeight="1" x14ac:dyDescent="0.25">
      <c r="E533" s="50"/>
      <c r="F533" s="50"/>
    </row>
    <row r="534" spans="5:6" ht="12" customHeight="1" x14ac:dyDescent="0.25">
      <c r="E534" s="50"/>
      <c r="F534" s="50"/>
    </row>
    <row r="535" spans="5:6" ht="12" customHeight="1" x14ac:dyDescent="0.25">
      <c r="E535" s="50"/>
      <c r="F535" s="50"/>
    </row>
    <row r="536" spans="5:6" ht="12" customHeight="1" x14ac:dyDescent="0.25">
      <c r="E536" s="50"/>
      <c r="F536" s="50"/>
    </row>
    <row r="537" spans="5:6" ht="12" customHeight="1" x14ac:dyDescent="0.25">
      <c r="E537" s="50"/>
      <c r="F537" s="50"/>
    </row>
    <row r="538" spans="5:6" ht="12" customHeight="1" x14ac:dyDescent="0.25">
      <c r="E538" s="50"/>
      <c r="F538" s="50"/>
    </row>
    <row r="539" spans="5:6" ht="12" customHeight="1" x14ac:dyDescent="0.25">
      <c r="E539" s="50"/>
      <c r="F539" s="50"/>
    </row>
    <row r="540" spans="5:6" ht="12" customHeight="1" x14ac:dyDescent="0.25">
      <c r="E540" s="50"/>
      <c r="F540" s="50"/>
    </row>
    <row r="541" spans="5:6" ht="12" customHeight="1" x14ac:dyDescent="0.25">
      <c r="E541" s="50"/>
      <c r="F541" s="50"/>
    </row>
    <row r="542" spans="5:6" ht="12" customHeight="1" x14ac:dyDescent="0.25">
      <c r="E542" s="50"/>
      <c r="F542" s="50"/>
    </row>
    <row r="543" spans="5:6" ht="12" customHeight="1" x14ac:dyDescent="0.25">
      <c r="E543" s="50"/>
      <c r="F543" s="50"/>
    </row>
    <row r="544" spans="5:6" ht="12" customHeight="1" x14ac:dyDescent="0.25">
      <c r="E544" s="50"/>
      <c r="F544" s="50"/>
    </row>
    <row r="545" spans="5:6" ht="12" customHeight="1" x14ac:dyDescent="0.25">
      <c r="E545" s="50"/>
      <c r="F545" s="50"/>
    </row>
    <row r="546" spans="5:6" ht="12" customHeight="1" x14ac:dyDescent="0.25">
      <c r="E546" s="50"/>
      <c r="F546" s="50"/>
    </row>
    <row r="547" spans="5:6" ht="12" customHeight="1" x14ac:dyDescent="0.25">
      <c r="E547" s="50"/>
      <c r="F547" s="50"/>
    </row>
    <row r="548" spans="5:6" ht="12" customHeight="1" x14ac:dyDescent="0.25">
      <c r="E548" s="50"/>
      <c r="F548" s="50"/>
    </row>
    <row r="549" spans="5:6" ht="12" customHeight="1" x14ac:dyDescent="0.25">
      <c r="E549" s="50"/>
      <c r="F549" s="50"/>
    </row>
    <row r="550" spans="5:6" ht="12" customHeight="1" x14ac:dyDescent="0.25">
      <c r="E550" s="50"/>
      <c r="F550" s="50"/>
    </row>
    <row r="551" spans="5:6" ht="12" customHeight="1" x14ac:dyDescent="0.25">
      <c r="E551" s="50"/>
      <c r="F551" s="50"/>
    </row>
    <row r="552" spans="5:6" ht="12" customHeight="1" x14ac:dyDescent="0.25">
      <c r="E552" s="50"/>
      <c r="F552" s="50"/>
    </row>
    <row r="553" spans="5:6" ht="12" customHeight="1" x14ac:dyDescent="0.25">
      <c r="E553" s="50"/>
      <c r="F553" s="50"/>
    </row>
    <row r="554" spans="5:6" ht="12" customHeight="1" x14ac:dyDescent="0.25">
      <c r="E554" s="50"/>
      <c r="F554" s="50"/>
    </row>
    <row r="555" spans="5:6" ht="12" customHeight="1" x14ac:dyDescent="0.25">
      <c r="E555" s="50"/>
      <c r="F555" s="50"/>
    </row>
    <row r="556" spans="5:6" ht="12" customHeight="1" x14ac:dyDescent="0.25">
      <c r="E556" s="50"/>
      <c r="F556" s="50"/>
    </row>
    <row r="557" spans="5:6" ht="12" customHeight="1" x14ac:dyDescent="0.25">
      <c r="E557" s="50"/>
      <c r="F557" s="50"/>
    </row>
    <row r="558" spans="5:6" ht="12" customHeight="1" x14ac:dyDescent="0.25">
      <c r="E558" s="50"/>
      <c r="F558" s="50"/>
    </row>
    <row r="559" spans="5:6" ht="12" customHeight="1" x14ac:dyDescent="0.25">
      <c r="E559" s="50"/>
      <c r="F559" s="50"/>
    </row>
    <row r="560" spans="5:6" ht="12" customHeight="1" x14ac:dyDescent="0.25">
      <c r="E560" s="50"/>
      <c r="F560" s="50"/>
    </row>
    <row r="561" spans="5:6" ht="12" customHeight="1" x14ac:dyDescent="0.25">
      <c r="E561" s="50"/>
      <c r="F561" s="50"/>
    </row>
    <row r="562" spans="5:6" ht="12" customHeight="1" x14ac:dyDescent="0.25">
      <c r="E562" s="50"/>
      <c r="F562" s="50"/>
    </row>
    <row r="563" spans="5:6" ht="12" customHeight="1" x14ac:dyDescent="0.25">
      <c r="E563" s="50"/>
      <c r="F563" s="50"/>
    </row>
    <row r="564" spans="5:6" ht="12" customHeight="1" x14ac:dyDescent="0.25">
      <c r="E564" s="50"/>
      <c r="F564" s="50"/>
    </row>
    <row r="565" spans="5:6" ht="12" customHeight="1" x14ac:dyDescent="0.25">
      <c r="E565" s="50"/>
      <c r="F565" s="50"/>
    </row>
    <row r="566" spans="5:6" ht="12" customHeight="1" x14ac:dyDescent="0.25">
      <c r="E566" s="50"/>
      <c r="F566" s="50"/>
    </row>
    <row r="567" spans="5:6" ht="12" customHeight="1" x14ac:dyDescent="0.25">
      <c r="E567" s="50"/>
      <c r="F567" s="50"/>
    </row>
    <row r="568" spans="5:6" ht="12" customHeight="1" x14ac:dyDescent="0.25">
      <c r="E568" s="50"/>
      <c r="F568" s="50"/>
    </row>
    <row r="569" spans="5:6" ht="12" customHeight="1" x14ac:dyDescent="0.25">
      <c r="E569" s="50"/>
      <c r="F569" s="50"/>
    </row>
    <row r="570" spans="5:6" ht="12" customHeight="1" x14ac:dyDescent="0.25">
      <c r="E570" s="50"/>
      <c r="F570" s="50"/>
    </row>
    <row r="571" spans="5:6" ht="12" customHeight="1" x14ac:dyDescent="0.25">
      <c r="E571" s="50"/>
      <c r="F571" s="50"/>
    </row>
    <row r="572" spans="5:6" ht="12" customHeight="1" x14ac:dyDescent="0.25">
      <c r="E572" s="50"/>
      <c r="F572" s="50"/>
    </row>
    <row r="573" spans="5:6" ht="12" customHeight="1" x14ac:dyDescent="0.25">
      <c r="E573" s="50"/>
      <c r="F573" s="50"/>
    </row>
    <row r="574" spans="5:6" ht="12" customHeight="1" x14ac:dyDescent="0.25">
      <c r="E574" s="50"/>
      <c r="F574" s="50"/>
    </row>
    <row r="575" spans="5:6" ht="12" customHeight="1" x14ac:dyDescent="0.25">
      <c r="E575" s="50"/>
      <c r="F575" s="50"/>
    </row>
    <row r="576" spans="5:6" ht="12" customHeight="1" x14ac:dyDescent="0.25">
      <c r="E576" s="50"/>
      <c r="F576" s="50"/>
    </row>
    <row r="577" spans="5:6" ht="12" customHeight="1" x14ac:dyDescent="0.25">
      <c r="E577" s="50"/>
      <c r="F577" s="50"/>
    </row>
    <row r="578" spans="5:6" ht="12" customHeight="1" x14ac:dyDescent="0.25">
      <c r="E578" s="50"/>
      <c r="F578" s="50"/>
    </row>
    <row r="579" spans="5:6" ht="12" customHeight="1" x14ac:dyDescent="0.25">
      <c r="E579" s="50"/>
      <c r="F579" s="50"/>
    </row>
    <row r="580" spans="5:6" ht="12" customHeight="1" x14ac:dyDescent="0.25">
      <c r="E580" s="50"/>
      <c r="F580" s="50"/>
    </row>
    <row r="581" spans="5:6" ht="12" customHeight="1" x14ac:dyDescent="0.25">
      <c r="E581" s="50"/>
      <c r="F581" s="50"/>
    </row>
    <row r="582" spans="5:6" ht="12" customHeight="1" x14ac:dyDescent="0.25">
      <c r="E582" s="50"/>
      <c r="F582" s="50"/>
    </row>
    <row r="583" spans="5:6" ht="12" customHeight="1" x14ac:dyDescent="0.25">
      <c r="E583" s="50"/>
      <c r="F583" s="50"/>
    </row>
    <row r="584" spans="5:6" ht="12" customHeight="1" x14ac:dyDescent="0.25">
      <c r="E584" s="50"/>
      <c r="F584" s="50"/>
    </row>
    <row r="585" spans="5:6" ht="12" customHeight="1" x14ac:dyDescent="0.25">
      <c r="E585" s="50"/>
      <c r="F585" s="50"/>
    </row>
    <row r="586" spans="5:6" ht="12" customHeight="1" x14ac:dyDescent="0.25">
      <c r="E586" s="50"/>
      <c r="F586" s="50"/>
    </row>
    <row r="587" spans="5:6" ht="12" customHeight="1" x14ac:dyDescent="0.25">
      <c r="E587" s="50"/>
      <c r="F587" s="50"/>
    </row>
    <row r="588" spans="5:6" ht="12" customHeight="1" x14ac:dyDescent="0.25">
      <c r="E588" s="50"/>
      <c r="F588" s="50"/>
    </row>
    <row r="589" spans="5:6" ht="12" customHeight="1" x14ac:dyDescent="0.25">
      <c r="E589" s="50"/>
      <c r="F589" s="50"/>
    </row>
    <row r="590" spans="5:6" ht="12" customHeight="1" x14ac:dyDescent="0.25">
      <c r="E590" s="50"/>
      <c r="F590" s="50"/>
    </row>
    <row r="591" spans="5:6" ht="12" customHeight="1" x14ac:dyDescent="0.25">
      <c r="E591" s="50"/>
      <c r="F591" s="50"/>
    </row>
    <row r="592" spans="5:6" ht="12" customHeight="1" x14ac:dyDescent="0.25">
      <c r="E592" s="50"/>
      <c r="F592" s="50"/>
    </row>
    <row r="593" spans="5:6" ht="12" customHeight="1" x14ac:dyDescent="0.25">
      <c r="E593" s="50"/>
      <c r="F593" s="50"/>
    </row>
    <row r="594" spans="5:6" ht="12" customHeight="1" x14ac:dyDescent="0.25">
      <c r="E594" s="50"/>
      <c r="F594" s="50"/>
    </row>
    <row r="595" spans="5:6" ht="12" customHeight="1" x14ac:dyDescent="0.25">
      <c r="E595" s="50"/>
      <c r="F595" s="50"/>
    </row>
    <row r="596" spans="5:6" ht="12" customHeight="1" x14ac:dyDescent="0.25">
      <c r="E596" s="50"/>
      <c r="F596" s="50"/>
    </row>
    <row r="597" spans="5:6" ht="12" customHeight="1" x14ac:dyDescent="0.25">
      <c r="E597" s="50"/>
      <c r="F597" s="50"/>
    </row>
    <row r="598" spans="5:6" ht="12" customHeight="1" x14ac:dyDescent="0.25">
      <c r="E598" s="50"/>
      <c r="F598" s="50"/>
    </row>
    <row r="599" spans="5:6" ht="12" customHeight="1" x14ac:dyDescent="0.25">
      <c r="E599" s="50"/>
      <c r="F599" s="50"/>
    </row>
    <row r="600" spans="5:6" ht="12" customHeight="1" x14ac:dyDescent="0.25">
      <c r="E600" s="50"/>
      <c r="F600" s="50"/>
    </row>
    <row r="601" spans="5:6" ht="12" customHeight="1" x14ac:dyDescent="0.25">
      <c r="E601" s="50"/>
      <c r="F601" s="50"/>
    </row>
    <row r="602" spans="5:6" ht="12" customHeight="1" x14ac:dyDescent="0.25">
      <c r="E602" s="50"/>
      <c r="F602" s="50"/>
    </row>
    <row r="603" spans="5:6" ht="12" customHeight="1" x14ac:dyDescent="0.25">
      <c r="E603" s="50"/>
      <c r="F603" s="50"/>
    </row>
    <row r="604" spans="5:6" ht="12" customHeight="1" x14ac:dyDescent="0.25">
      <c r="E604" s="50"/>
      <c r="F604" s="50"/>
    </row>
    <row r="605" spans="5:6" ht="12" customHeight="1" x14ac:dyDescent="0.25">
      <c r="E605" s="50"/>
      <c r="F605" s="50"/>
    </row>
    <row r="606" spans="5:6" ht="12" customHeight="1" x14ac:dyDescent="0.25">
      <c r="E606" s="50"/>
      <c r="F606" s="50"/>
    </row>
    <row r="607" spans="5:6" ht="12" customHeight="1" x14ac:dyDescent="0.25">
      <c r="E607" s="50"/>
      <c r="F607" s="50"/>
    </row>
    <row r="608" spans="5:6" ht="12" customHeight="1" x14ac:dyDescent="0.25">
      <c r="E608" s="50"/>
      <c r="F608" s="50"/>
    </row>
    <row r="609" spans="5:6" ht="12" customHeight="1" x14ac:dyDescent="0.25">
      <c r="E609" s="50"/>
      <c r="F609" s="50"/>
    </row>
    <row r="610" spans="5:6" ht="12" customHeight="1" x14ac:dyDescent="0.25">
      <c r="E610" s="50"/>
      <c r="F610" s="50"/>
    </row>
    <row r="611" spans="5:6" ht="12" customHeight="1" x14ac:dyDescent="0.25">
      <c r="E611" s="50"/>
      <c r="F611" s="50"/>
    </row>
    <row r="612" spans="5:6" ht="12" customHeight="1" x14ac:dyDescent="0.25">
      <c r="E612" s="50"/>
      <c r="F612" s="50"/>
    </row>
    <row r="613" spans="5:6" ht="12" customHeight="1" x14ac:dyDescent="0.25">
      <c r="E613" s="50"/>
      <c r="F613" s="50"/>
    </row>
    <row r="614" spans="5:6" ht="12" customHeight="1" x14ac:dyDescent="0.25">
      <c r="E614" s="50"/>
      <c r="F614" s="50"/>
    </row>
    <row r="615" spans="5:6" ht="12" customHeight="1" x14ac:dyDescent="0.25">
      <c r="E615" s="50"/>
      <c r="F615" s="50"/>
    </row>
    <row r="616" spans="5:6" ht="12" customHeight="1" x14ac:dyDescent="0.25">
      <c r="E616" s="50"/>
      <c r="F616" s="50"/>
    </row>
    <row r="617" spans="5:6" ht="12" customHeight="1" x14ac:dyDescent="0.25">
      <c r="E617" s="50"/>
      <c r="F617" s="50"/>
    </row>
    <row r="618" spans="5:6" ht="12" customHeight="1" x14ac:dyDescent="0.25">
      <c r="E618" s="50"/>
      <c r="F618" s="50"/>
    </row>
    <row r="619" spans="5:6" ht="12" customHeight="1" x14ac:dyDescent="0.25">
      <c r="E619" s="50"/>
      <c r="F619" s="50"/>
    </row>
    <row r="620" spans="5:6" ht="12" customHeight="1" x14ac:dyDescent="0.25">
      <c r="E620" s="50"/>
      <c r="F620" s="50"/>
    </row>
    <row r="621" spans="5:6" ht="12" customHeight="1" x14ac:dyDescent="0.25">
      <c r="E621" s="50"/>
      <c r="F621" s="50"/>
    </row>
    <row r="622" spans="5:6" ht="12" customHeight="1" x14ac:dyDescent="0.25">
      <c r="E622" s="50"/>
      <c r="F622" s="50"/>
    </row>
    <row r="623" spans="5:6" ht="12" customHeight="1" x14ac:dyDescent="0.25">
      <c r="E623" s="50"/>
      <c r="F623" s="50"/>
    </row>
    <row r="624" spans="5:6" ht="12" customHeight="1" x14ac:dyDescent="0.25">
      <c r="E624" s="50"/>
      <c r="F624" s="50"/>
    </row>
    <row r="625" spans="5:6" ht="12" customHeight="1" x14ac:dyDescent="0.25">
      <c r="E625" s="50"/>
      <c r="F625" s="50"/>
    </row>
    <row r="626" spans="5:6" ht="12" customHeight="1" x14ac:dyDescent="0.25">
      <c r="E626" s="50"/>
      <c r="F626" s="50"/>
    </row>
    <row r="627" spans="5:6" ht="12" customHeight="1" x14ac:dyDescent="0.25">
      <c r="E627" s="50"/>
      <c r="F627" s="50"/>
    </row>
    <row r="628" spans="5:6" ht="12" customHeight="1" x14ac:dyDescent="0.25">
      <c r="E628" s="50"/>
      <c r="F628" s="50"/>
    </row>
    <row r="629" spans="5:6" ht="12" customHeight="1" x14ac:dyDescent="0.25">
      <c r="E629" s="50"/>
      <c r="F629" s="50"/>
    </row>
    <row r="630" spans="5:6" ht="12" customHeight="1" x14ac:dyDescent="0.25">
      <c r="E630" s="50"/>
      <c r="F630" s="50"/>
    </row>
    <row r="631" spans="5:6" ht="12" customHeight="1" x14ac:dyDescent="0.25">
      <c r="E631" s="50"/>
      <c r="F631" s="50"/>
    </row>
    <row r="632" spans="5:6" ht="12" customHeight="1" x14ac:dyDescent="0.25">
      <c r="E632" s="50"/>
      <c r="F632" s="50"/>
    </row>
    <row r="633" spans="5:6" ht="12" customHeight="1" x14ac:dyDescent="0.25">
      <c r="E633" s="50"/>
      <c r="F633" s="50"/>
    </row>
    <row r="634" spans="5:6" ht="12" customHeight="1" x14ac:dyDescent="0.25">
      <c r="E634" s="50"/>
      <c r="F634" s="50"/>
    </row>
    <row r="635" spans="5:6" ht="12" customHeight="1" x14ac:dyDescent="0.25">
      <c r="E635" s="50"/>
      <c r="F635" s="50"/>
    </row>
    <row r="636" spans="5:6" ht="12" customHeight="1" x14ac:dyDescent="0.25">
      <c r="E636" s="50"/>
      <c r="F636" s="50"/>
    </row>
    <row r="637" spans="5:6" ht="12" customHeight="1" x14ac:dyDescent="0.25">
      <c r="E637" s="50"/>
      <c r="F637" s="50"/>
    </row>
    <row r="638" spans="5:6" ht="12" customHeight="1" x14ac:dyDescent="0.25">
      <c r="E638" s="50"/>
      <c r="F638" s="50"/>
    </row>
    <row r="639" spans="5:6" ht="12" customHeight="1" x14ac:dyDescent="0.25">
      <c r="E639" s="50"/>
      <c r="F639" s="50"/>
    </row>
    <row r="640" spans="5:6" ht="12" customHeight="1" x14ac:dyDescent="0.25">
      <c r="E640" s="50"/>
      <c r="F640" s="50"/>
    </row>
    <row r="641" spans="5:6" ht="12" customHeight="1" x14ac:dyDescent="0.25">
      <c r="E641" s="50"/>
      <c r="F641" s="50"/>
    </row>
    <row r="642" spans="5:6" ht="12" customHeight="1" x14ac:dyDescent="0.25">
      <c r="E642" s="50"/>
      <c r="F642" s="50"/>
    </row>
    <row r="643" spans="5:6" ht="12" customHeight="1" x14ac:dyDescent="0.25">
      <c r="E643" s="50"/>
      <c r="F643" s="50"/>
    </row>
    <row r="644" spans="5:6" ht="12" customHeight="1" x14ac:dyDescent="0.25">
      <c r="E644" s="50"/>
      <c r="F644" s="50"/>
    </row>
    <row r="645" spans="5:6" ht="12" customHeight="1" x14ac:dyDescent="0.25">
      <c r="E645" s="50"/>
      <c r="F645" s="50"/>
    </row>
    <row r="646" spans="5:6" ht="12" customHeight="1" x14ac:dyDescent="0.25">
      <c r="E646" s="50"/>
      <c r="F646" s="50"/>
    </row>
    <row r="647" spans="5:6" ht="12" customHeight="1" x14ac:dyDescent="0.25">
      <c r="E647" s="50"/>
      <c r="F647" s="50"/>
    </row>
    <row r="648" spans="5:6" ht="12" customHeight="1" x14ac:dyDescent="0.25">
      <c r="E648" s="50"/>
      <c r="F648" s="50"/>
    </row>
    <row r="649" spans="5:6" ht="12" customHeight="1" x14ac:dyDescent="0.25">
      <c r="E649" s="50"/>
      <c r="F649" s="50"/>
    </row>
    <row r="650" spans="5:6" ht="12" customHeight="1" x14ac:dyDescent="0.25">
      <c r="E650" s="50"/>
      <c r="F650" s="50"/>
    </row>
    <row r="651" spans="5:6" ht="12" customHeight="1" x14ac:dyDescent="0.25">
      <c r="E651" s="50"/>
      <c r="F651" s="50"/>
    </row>
    <row r="652" spans="5:6" ht="12" customHeight="1" x14ac:dyDescent="0.25">
      <c r="E652" s="50"/>
      <c r="F652" s="50"/>
    </row>
    <row r="653" spans="5:6" ht="12" customHeight="1" x14ac:dyDescent="0.25">
      <c r="E653" s="50"/>
      <c r="F653" s="50"/>
    </row>
    <row r="654" spans="5:6" ht="12" customHeight="1" x14ac:dyDescent="0.25">
      <c r="E654" s="50"/>
      <c r="F654" s="50"/>
    </row>
    <row r="655" spans="5:6" ht="12" customHeight="1" x14ac:dyDescent="0.25">
      <c r="E655" s="50"/>
      <c r="F655" s="50"/>
    </row>
    <row r="656" spans="5:6" ht="12" customHeight="1" x14ac:dyDescent="0.25">
      <c r="E656" s="50"/>
      <c r="F656" s="50"/>
    </row>
    <row r="657" spans="5:6" ht="12" customHeight="1" x14ac:dyDescent="0.25">
      <c r="E657" s="50"/>
      <c r="F657" s="50"/>
    </row>
    <row r="658" spans="5:6" ht="12" customHeight="1" x14ac:dyDescent="0.25">
      <c r="E658" s="50"/>
      <c r="F658" s="50"/>
    </row>
    <row r="659" spans="5:6" ht="12" customHeight="1" x14ac:dyDescent="0.25">
      <c r="E659" s="50"/>
      <c r="F659" s="50"/>
    </row>
    <row r="660" spans="5:6" ht="12" customHeight="1" x14ac:dyDescent="0.25">
      <c r="E660" s="50"/>
      <c r="F660" s="50"/>
    </row>
    <row r="661" spans="5:6" ht="12" customHeight="1" x14ac:dyDescent="0.25">
      <c r="E661" s="50"/>
      <c r="F661" s="50"/>
    </row>
    <row r="662" spans="5:6" ht="12" customHeight="1" x14ac:dyDescent="0.25">
      <c r="E662" s="50"/>
      <c r="F662" s="50"/>
    </row>
    <row r="663" spans="5:6" ht="12" customHeight="1" x14ac:dyDescent="0.25">
      <c r="E663" s="50"/>
      <c r="F663" s="50"/>
    </row>
    <row r="664" spans="5:6" ht="12" customHeight="1" x14ac:dyDescent="0.25">
      <c r="E664" s="50"/>
      <c r="F664" s="50"/>
    </row>
    <row r="665" spans="5:6" ht="12" customHeight="1" x14ac:dyDescent="0.25">
      <c r="E665" s="50"/>
      <c r="F665" s="50"/>
    </row>
    <row r="666" spans="5:6" ht="12" customHeight="1" x14ac:dyDescent="0.25">
      <c r="E666" s="50"/>
      <c r="F666" s="50"/>
    </row>
    <row r="667" spans="5:6" ht="12" customHeight="1" x14ac:dyDescent="0.25">
      <c r="E667" s="50"/>
      <c r="F667" s="50"/>
    </row>
    <row r="668" spans="5:6" ht="12" customHeight="1" x14ac:dyDescent="0.25">
      <c r="E668" s="50"/>
      <c r="F668" s="50"/>
    </row>
    <row r="669" spans="5:6" ht="12" customHeight="1" x14ac:dyDescent="0.25">
      <c r="E669" s="50"/>
      <c r="F669" s="50"/>
    </row>
    <row r="670" spans="5:6" ht="12" customHeight="1" x14ac:dyDescent="0.25">
      <c r="E670" s="50"/>
      <c r="F670" s="50"/>
    </row>
    <row r="671" spans="5:6" ht="12" customHeight="1" x14ac:dyDescent="0.25">
      <c r="E671" s="50"/>
      <c r="F671" s="50"/>
    </row>
    <row r="672" spans="5:6" ht="12" customHeight="1" x14ac:dyDescent="0.25">
      <c r="E672" s="50"/>
      <c r="F672" s="50"/>
    </row>
    <row r="673" spans="5:6" ht="12" customHeight="1" x14ac:dyDescent="0.25">
      <c r="E673" s="50"/>
      <c r="F673" s="50"/>
    </row>
    <row r="674" spans="5:6" ht="12" customHeight="1" x14ac:dyDescent="0.25">
      <c r="E674" s="50"/>
      <c r="F674" s="50"/>
    </row>
    <row r="675" spans="5:6" ht="12" customHeight="1" x14ac:dyDescent="0.25">
      <c r="E675" s="50"/>
      <c r="F675" s="50"/>
    </row>
    <row r="676" spans="5:6" ht="12" customHeight="1" x14ac:dyDescent="0.25">
      <c r="E676" s="50"/>
      <c r="F676" s="50"/>
    </row>
    <row r="677" spans="5:6" ht="12" customHeight="1" x14ac:dyDescent="0.25">
      <c r="E677" s="50"/>
      <c r="F677" s="50"/>
    </row>
    <row r="678" spans="5:6" ht="12" customHeight="1" x14ac:dyDescent="0.25">
      <c r="E678" s="50"/>
      <c r="F678" s="50"/>
    </row>
    <row r="679" spans="5:6" ht="12" customHeight="1" x14ac:dyDescent="0.25">
      <c r="E679" s="50"/>
      <c r="F679" s="50"/>
    </row>
    <row r="680" spans="5:6" ht="12" customHeight="1" x14ac:dyDescent="0.25">
      <c r="E680" s="50"/>
      <c r="F680" s="50"/>
    </row>
    <row r="681" spans="5:6" ht="12" customHeight="1" x14ac:dyDescent="0.25">
      <c r="E681" s="50"/>
      <c r="F681" s="50"/>
    </row>
    <row r="682" spans="5:6" ht="12" customHeight="1" x14ac:dyDescent="0.25">
      <c r="E682" s="50"/>
      <c r="F682" s="50"/>
    </row>
    <row r="683" spans="5:6" ht="12" customHeight="1" x14ac:dyDescent="0.25">
      <c r="E683" s="50"/>
      <c r="F683" s="50"/>
    </row>
    <row r="684" spans="5:6" ht="12" customHeight="1" x14ac:dyDescent="0.25">
      <c r="E684" s="50"/>
      <c r="F684" s="50"/>
    </row>
    <row r="685" spans="5:6" ht="12" customHeight="1" x14ac:dyDescent="0.25">
      <c r="E685" s="50"/>
      <c r="F685" s="50"/>
    </row>
    <row r="686" spans="5:6" ht="12" customHeight="1" x14ac:dyDescent="0.25">
      <c r="E686" s="50"/>
      <c r="F686" s="50"/>
    </row>
    <row r="687" spans="5:6" ht="12" customHeight="1" x14ac:dyDescent="0.25">
      <c r="E687" s="50"/>
      <c r="F687" s="50"/>
    </row>
    <row r="688" spans="5:6" ht="12" customHeight="1" x14ac:dyDescent="0.25">
      <c r="E688" s="50"/>
      <c r="F688" s="50"/>
    </row>
    <row r="689" spans="5:6" ht="12" customHeight="1" x14ac:dyDescent="0.25">
      <c r="E689" s="50"/>
      <c r="F689" s="50"/>
    </row>
    <row r="690" spans="5:6" ht="12" customHeight="1" x14ac:dyDescent="0.25">
      <c r="E690" s="50"/>
      <c r="F690" s="50"/>
    </row>
    <row r="691" spans="5:6" ht="12" customHeight="1" x14ac:dyDescent="0.25">
      <c r="E691" s="50"/>
      <c r="F691" s="50"/>
    </row>
    <row r="692" spans="5:6" ht="12" customHeight="1" x14ac:dyDescent="0.25">
      <c r="E692" s="50"/>
      <c r="F692" s="50"/>
    </row>
    <row r="693" spans="5:6" ht="12" customHeight="1" x14ac:dyDescent="0.25">
      <c r="E693" s="50"/>
      <c r="F693" s="50"/>
    </row>
    <row r="694" spans="5:6" ht="12" customHeight="1" x14ac:dyDescent="0.25">
      <c r="E694" s="50"/>
      <c r="F694" s="50"/>
    </row>
    <row r="695" spans="5:6" ht="12" customHeight="1" x14ac:dyDescent="0.25">
      <c r="E695" s="50"/>
      <c r="F695" s="50"/>
    </row>
    <row r="696" spans="5:6" ht="12" customHeight="1" x14ac:dyDescent="0.25">
      <c r="E696" s="50"/>
      <c r="F696" s="50"/>
    </row>
    <row r="697" spans="5:6" ht="12" customHeight="1" x14ac:dyDescent="0.25">
      <c r="E697" s="50"/>
      <c r="F697" s="50"/>
    </row>
    <row r="698" spans="5:6" ht="12" customHeight="1" x14ac:dyDescent="0.25">
      <c r="E698" s="50"/>
      <c r="F698" s="50"/>
    </row>
    <row r="699" spans="5:6" ht="12" customHeight="1" x14ac:dyDescent="0.25">
      <c r="E699" s="50"/>
      <c r="F699" s="50"/>
    </row>
    <row r="700" spans="5:6" ht="12" customHeight="1" x14ac:dyDescent="0.25">
      <c r="E700" s="50"/>
      <c r="F700" s="50"/>
    </row>
    <row r="701" spans="5:6" ht="12" customHeight="1" x14ac:dyDescent="0.25">
      <c r="E701" s="50"/>
      <c r="F701" s="50"/>
    </row>
    <row r="702" spans="5:6" ht="12" customHeight="1" x14ac:dyDescent="0.25">
      <c r="E702" s="50"/>
      <c r="F702" s="50"/>
    </row>
    <row r="703" spans="5:6" ht="12" customHeight="1" x14ac:dyDescent="0.25">
      <c r="E703" s="50"/>
      <c r="F703" s="50"/>
    </row>
    <row r="704" spans="5:6" ht="12" customHeight="1" x14ac:dyDescent="0.25">
      <c r="E704" s="50"/>
      <c r="F704" s="50"/>
    </row>
    <row r="705" spans="5:6" ht="12" customHeight="1" x14ac:dyDescent="0.25">
      <c r="E705" s="50"/>
      <c r="F705" s="50"/>
    </row>
    <row r="706" spans="5:6" ht="12" customHeight="1" x14ac:dyDescent="0.25">
      <c r="E706" s="50"/>
      <c r="F706" s="50"/>
    </row>
    <row r="707" spans="5:6" ht="12" customHeight="1" x14ac:dyDescent="0.25">
      <c r="E707" s="50"/>
      <c r="F707" s="50"/>
    </row>
    <row r="708" spans="5:6" ht="12" customHeight="1" x14ac:dyDescent="0.25">
      <c r="E708" s="50"/>
      <c r="F708" s="50"/>
    </row>
    <row r="709" spans="5:6" ht="12" customHeight="1" x14ac:dyDescent="0.25">
      <c r="E709" s="50"/>
      <c r="F709" s="50"/>
    </row>
    <row r="710" spans="5:6" ht="12" customHeight="1" x14ac:dyDescent="0.25">
      <c r="E710" s="50"/>
      <c r="F710" s="50"/>
    </row>
    <row r="711" spans="5:6" ht="12" customHeight="1" x14ac:dyDescent="0.25">
      <c r="E711" s="50"/>
      <c r="F711" s="50"/>
    </row>
    <row r="712" spans="5:6" ht="12" customHeight="1" x14ac:dyDescent="0.25">
      <c r="E712" s="50"/>
      <c r="F712" s="50"/>
    </row>
    <row r="713" spans="5:6" ht="12" customHeight="1" x14ac:dyDescent="0.25">
      <c r="E713" s="50"/>
      <c r="F713" s="50"/>
    </row>
    <row r="714" spans="5:6" ht="12" customHeight="1" x14ac:dyDescent="0.25">
      <c r="E714" s="50"/>
      <c r="F714" s="50"/>
    </row>
    <row r="715" spans="5:6" ht="12" customHeight="1" x14ac:dyDescent="0.25">
      <c r="E715" s="50"/>
      <c r="F715" s="50"/>
    </row>
    <row r="716" spans="5:6" ht="12" customHeight="1" x14ac:dyDescent="0.25">
      <c r="E716" s="50"/>
      <c r="F716" s="50"/>
    </row>
    <row r="717" spans="5:6" ht="12" customHeight="1" x14ac:dyDescent="0.25">
      <c r="E717" s="50"/>
      <c r="F717" s="50"/>
    </row>
    <row r="718" spans="5:6" ht="12" customHeight="1" x14ac:dyDescent="0.25">
      <c r="E718" s="50"/>
      <c r="F718" s="50"/>
    </row>
    <row r="719" spans="5:6" ht="12" customHeight="1" x14ac:dyDescent="0.25">
      <c r="E719" s="50"/>
      <c r="F719" s="50"/>
    </row>
    <row r="720" spans="5:6" ht="12" customHeight="1" x14ac:dyDescent="0.25">
      <c r="E720" s="50"/>
      <c r="F720" s="50"/>
    </row>
    <row r="721" spans="5:6" ht="12" customHeight="1" x14ac:dyDescent="0.25">
      <c r="E721" s="50"/>
      <c r="F721" s="50"/>
    </row>
    <row r="722" spans="5:6" ht="12" customHeight="1" x14ac:dyDescent="0.25">
      <c r="E722" s="50"/>
      <c r="F722" s="50"/>
    </row>
    <row r="723" spans="5:6" ht="12" customHeight="1" x14ac:dyDescent="0.25">
      <c r="E723" s="50"/>
      <c r="F723" s="50"/>
    </row>
    <row r="724" spans="5:6" ht="12" customHeight="1" x14ac:dyDescent="0.25">
      <c r="E724" s="50"/>
      <c r="F724" s="50"/>
    </row>
    <row r="725" spans="5:6" ht="12" customHeight="1" x14ac:dyDescent="0.25">
      <c r="E725" s="50"/>
      <c r="F725" s="50"/>
    </row>
    <row r="726" spans="5:6" ht="12" customHeight="1" x14ac:dyDescent="0.25">
      <c r="E726" s="50"/>
      <c r="F726" s="50"/>
    </row>
    <row r="727" spans="5:6" ht="12" customHeight="1" x14ac:dyDescent="0.25">
      <c r="E727" s="50"/>
      <c r="F727" s="50"/>
    </row>
    <row r="728" spans="5:6" ht="12" customHeight="1" x14ac:dyDescent="0.25">
      <c r="E728" s="50"/>
      <c r="F728" s="50"/>
    </row>
    <row r="729" spans="5:6" ht="12" customHeight="1" x14ac:dyDescent="0.25">
      <c r="E729" s="50"/>
      <c r="F729" s="50"/>
    </row>
    <row r="730" spans="5:6" ht="12" customHeight="1" x14ac:dyDescent="0.25">
      <c r="E730" s="50"/>
      <c r="F730" s="50"/>
    </row>
    <row r="731" spans="5:6" ht="12" customHeight="1" x14ac:dyDescent="0.25">
      <c r="E731" s="50"/>
      <c r="F731" s="50"/>
    </row>
    <row r="732" spans="5:6" ht="12" customHeight="1" x14ac:dyDescent="0.25">
      <c r="E732" s="50"/>
      <c r="F732" s="50"/>
    </row>
    <row r="733" spans="5:6" ht="12" customHeight="1" x14ac:dyDescent="0.25">
      <c r="E733" s="50"/>
      <c r="F733" s="50"/>
    </row>
    <row r="734" spans="5:6" ht="12" customHeight="1" x14ac:dyDescent="0.25">
      <c r="E734" s="50"/>
      <c r="F734" s="50"/>
    </row>
    <row r="735" spans="5:6" ht="12" customHeight="1" x14ac:dyDescent="0.25">
      <c r="E735" s="50"/>
      <c r="F735" s="50"/>
    </row>
    <row r="736" spans="5:6" ht="12" customHeight="1" x14ac:dyDescent="0.25">
      <c r="E736" s="50"/>
      <c r="F736" s="50"/>
    </row>
    <row r="737" spans="5:6" ht="12" customHeight="1" x14ac:dyDescent="0.25">
      <c r="E737" s="50"/>
      <c r="F737" s="50"/>
    </row>
    <row r="738" spans="5:6" ht="12" customHeight="1" x14ac:dyDescent="0.25">
      <c r="E738" s="50"/>
      <c r="F738" s="50"/>
    </row>
    <row r="739" spans="5:6" ht="12" customHeight="1" x14ac:dyDescent="0.25">
      <c r="E739" s="50"/>
      <c r="F739" s="50"/>
    </row>
    <row r="740" spans="5:6" ht="12" customHeight="1" x14ac:dyDescent="0.25">
      <c r="E740" s="50"/>
      <c r="F740" s="50"/>
    </row>
    <row r="741" spans="5:6" ht="12" customHeight="1" x14ac:dyDescent="0.25">
      <c r="E741" s="50"/>
      <c r="F741" s="50"/>
    </row>
    <row r="742" spans="5:6" ht="12" customHeight="1" x14ac:dyDescent="0.25">
      <c r="E742" s="50"/>
      <c r="F742" s="50"/>
    </row>
    <row r="743" spans="5:6" ht="12" customHeight="1" x14ac:dyDescent="0.25">
      <c r="E743" s="50"/>
      <c r="F743" s="50"/>
    </row>
    <row r="744" spans="5:6" ht="12" customHeight="1" x14ac:dyDescent="0.25">
      <c r="E744" s="50"/>
      <c r="F744" s="50"/>
    </row>
    <row r="745" spans="5:6" ht="12" customHeight="1" x14ac:dyDescent="0.25">
      <c r="E745" s="50"/>
      <c r="F745" s="50"/>
    </row>
    <row r="746" spans="5:6" ht="12" customHeight="1" x14ac:dyDescent="0.25">
      <c r="E746" s="50"/>
      <c r="F746" s="50"/>
    </row>
    <row r="747" spans="5:6" ht="12" customHeight="1" x14ac:dyDescent="0.25">
      <c r="E747" s="50"/>
      <c r="F747" s="50"/>
    </row>
    <row r="748" spans="5:6" ht="12" customHeight="1" x14ac:dyDescent="0.25">
      <c r="E748" s="50"/>
      <c r="F748" s="50"/>
    </row>
    <row r="749" spans="5:6" ht="12" customHeight="1" x14ac:dyDescent="0.25">
      <c r="E749" s="50"/>
      <c r="F749" s="50"/>
    </row>
    <row r="750" spans="5:6" ht="12" customHeight="1" x14ac:dyDescent="0.25">
      <c r="E750" s="50"/>
      <c r="F750" s="50"/>
    </row>
    <row r="751" spans="5:6" ht="12" customHeight="1" x14ac:dyDescent="0.25">
      <c r="E751" s="50"/>
      <c r="F751" s="50"/>
    </row>
    <row r="752" spans="5:6" ht="12" customHeight="1" x14ac:dyDescent="0.25">
      <c r="E752" s="50"/>
      <c r="F752" s="50"/>
    </row>
    <row r="753" spans="5:6" ht="12" customHeight="1" x14ac:dyDescent="0.25">
      <c r="E753" s="50"/>
      <c r="F753" s="50"/>
    </row>
    <row r="754" spans="5:6" ht="12" customHeight="1" x14ac:dyDescent="0.25">
      <c r="E754" s="50"/>
      <c r="F754" s="50"/>
    </row>
    <row r="755" spans="5:6" ht="12" customHeight="1" x14ac:dyDescent="0.25">
      <c r="E755" s="50"/>
      <c r="F755" s="50"/>
    </row>
    <row r="756" spans="5:6" ht="12" customHeight="1" x14ac:dyDescent="0.25">
      <c r="E756" s="50"/>
      <c r="F756" s="50"/>
    </row>
    <row r="757" spans="5:6" ht="12" customHeight="1" x14ac:dyDescent="0.25">
      <c r="E757" s="50"/>
      <c r="F757" s="50"/>
    </row>
    <row r="758" spans="5:6" ht="12" customHeight="1" x14ac:dyDescent="0.25">
      <c r="E758" s="50"/>
      <c r="F758" s="50"/>
    </row>
    <row r="759" spans="5:6" ht="12" customHeight="1" x14ac:dyDescent="0.25">
      <c r="E759" s="50"/>
      <c r="F759" s="50"/>
    </row>
    <row r="760" spans="5:6" ht="12" customHeight="1" x14ac:dyDescent="0.25">
      <c r="E760" s="50"/>
      <c r="F760" s="50"/>
    </row>
    <row r="761" spans="5:6" ht="12" customHeight="1" x14ac:dyDescent="0.25">
      <c r="E761" s="50"/>
      <c r="F761" s="50"/>
    </row>
    <row r="762" spans="5:6" ht="12" customHeight="1" x14ac:dyDescent="0.25">
      <c r="E762" s="50"/>
      <c r="F762" s="50"/>
    </row>
    <row r="763" spans="5:6" ht="12" customHeight="1" x14ac:dyDescent="0.25">
      <c r="E763" s="50"/>
      <c r="F763" s="50"/>
    </row>
    <row r="764" spans="5:6" ht="12" customHeight="1" x14ac:dyDescent="0.25">
      <c r="E764" s="50"/>
      <c r="F764" s="50"/>
    </row>
    <row r="765" spans="5:6" ht="12" customHeight="1" x14ac:dyDescent="0.25">
      <c r="E765" s="50"/>
      <c r="F765" s="50"/>
    </row>
    <row r="766" spans="5:6" ht="12" customHeight="1" x14ac:dyDescent="0.25">
      <c r="E766" s="50"/>
      <c r="F766" s="50"/>
    </row>
    <row r="767" spans="5:6" ht="12" customHeight="1" x14ac:dyDescent="0.25">
      <c r="E767" s="50"/>
      <c r="F767" s="50"/>
    </row>
    <row r="768" spans="5:6" ht="12" customHeight="1" x14ac:dyDescent="0.25">
      <c r="E768" s="50"/>
      <c r="F768" s="50"/>
    </row>
    <row r="769" spans="5:6" ht="12" customHeight="1" x14ac:dyDescent="0.25">
      <c r="E769" s="50"/>
      <c r="F769" s="50"/>
    </row>
    <row r="770" spans="5:6" ht="12" customHeight="1" x14ac:dyDescent="0.25">
      <c r="E770" s="50"/>
      <c r="F770" s="50"/>
    </row>
    <row r="771" spans="5:6" ht="12" customHeight="1" x14ac:dyDescent="0.25">
      <c r="E771" s="50"/>
      <c r="F771" s="50"/>
    </row>
    <row r="772" spans="5:6" ht="12" customHeight="1" x14ac:dyDescent="0.25">
      <c r="E772" s="50"/>
      <c r="F772" s="50"/>
    </row>
    <row r="773" spans="5:6" ht="12" customHeight="1" x14ac:dyDescent="0.25">
      <c r="E773" s="50"/>
      <c r="F773" s="50"/>
    </row>
    <row r="774" spans="5:6" ht="12" customHeight="1" x14ac:dyDescent="0.25">
      <c r="E774" s="50"/>
      <c r="F774" s="50"/>
    </row>
    <row r="775" spans="5:6" ht="12" customHeight="1" x14ac:dyDescent="0.25">
      <c r="E775" s="50"/>
      <c r="F775" s="50"/>
    </row>
    <row r="776" spans="5:6" ht="12" customHeight="1" x14ac:dyDescent="0.25">
      <c r="E776" s="50"/>
      <c r="F776" s="50"/>
    </row>
    <row r="777" spans="5:6" ht="12" customHeight="1" x14ac:dyDescent="0.25">
      <c r="E777" s="50"/>
      <c r="F777" s="50"/>
    </row>
    <row r="778" spans="5:6" ht="12" customHeight="1" x14ac:dyDescent="0.25">
      <c r="E778" s="50"/>
      <c r="F778" s="50"/>
    </row>
    <row r="779" spans="5:6" ht="12" customHeight="1" x14ac:dyDescent="0.25">
      <c r="E779" s="50"/>
      <c r="F779" s="50"/>
    </row>
    <row r="780" spans="5:6" ht="12" customHeight="1" x14ac:dyDescent="0.25">
      <c r="E780" s="50"/>
      <c r="F780" s="50"/>
    </row>
    <row r="781" spans="5:6" ht="12" customHeight="1" x14ac:dyDescent="0.25">
      <c r="E781" s="50"/>
      <c r="F781" s="50"/>
    </row>
    <row r="782" spans="5:6" ht="12" customHeight="1" x14ac:dyDescent="0.25">
      <c r="E782" s="50"/>
      <c r="F782" s="50"/>
    </row>
    <row r="783" spans="5:6" ht="12" customHeight="1" x14ac:dyDescent="0.25">
      <c r="E783" s="50"/>
      <c r="F783" s="50"/>
    </row>
    <row r="784" spans="5:6" ht="12" customHeight="1" x14ac:dyDescent="0.25">
      <c r="E784" s="50"/>
      <c r="F784" s="50"/>
    </row>
    <row r="785" spans="5:6" ht="12" customHeight="1" x14ac:dyDescent="0.25">
      <c r="E785" s="50"/>
      <c r="F785" s="50"/>
    </row>
    <row r="786" spans="5:6" ht="12" customHeight="1" x14ac:dyDescent="0.25">
      <c r="E786" s="50"/>
      <c r="F786" s="50"/>
    </row>
    <row r="787" spans="5:6" ht="12" customHeight="1" x14ac:dyDescent="0.25">
      <c r="E787" s="50"/>
      <c r="F787" s="50"/>
    </row>
    <row r="788" spans="5:6" ht="12" customHeight="1" x14ac:dyDescent="0.25">
      <c r="E788" s="50"/>
      <c r="F788" s="50"/>
    </row>
    <row r="789" spans="5:6" ht="12" customHeight="1" x14ac:dyDescent="0.25">
      <c r="E789" s="50"/>
      <c r="F789" s="50"/>
    </row>
    <row r="790" spans="5:6" ht="12" customHeight="1" x14ac:dyDescent="0.25">
      <c r="E790" s="50"/>
      <c r="F790" s="50"/>
    </row>
    <row r="791" spans="5:6" ht="12" customHeight="1" x14ac:dyDescent="0.25">
      <c r="E791" s="50"/>
      <c r="F791" s="50"/>
    </row>
    <row r="792" spans="5:6" ht="12" customHeight="1" x14ac:dyDescent="0.25">
      <c r="E792" s="50"/>
      <c r="F792" s="50"/>
    </row>
    <row r="793" spans="5:6" ht="12" customHeight="1" x14ac:dyDescent="0.25">
      <c r="E793" s="50"/>
      <c r="F793" s="50"/>
    </row>
    <row r="794" spans="5:6" ht="12" customHeight="1" x14ac:dyDescent="0.25">
      <c r="E794" s="50"/>
      <c r="F794" s="50"/>
    </row>
    <row r="795" spans="5:6" ht="12" customHeight="1" x14ac:dyDescent="0.25">
      <c r="E795" s="50"/>
      <c r="F795" s="50"/>
    </row>
    <row r="796" spans="5:6" ht="12" customHeight="1" x14ac:dyDescent="0.25">
      <c r="E796" s="50"/>
      <c r="F796" s="50"/>
    </row>
    <row r="797" spans="5:6" ht="12" customHeight="1" x14ac:dyDescent="0.25">
      <c r="E797" s="50"/>
      <c r="F797" s="50"/>
    </row>
    <row r="798" spans="5:6" ht="12" customHeight="1" x14ac:dyDescent="0.25">
      <c r="E798" s="50"/>
      <c r="F798" s="50"/>
    </row>
    <row r="799" spans="5:6" ht="12" customHeight="1" x14ac:dyDescent="0.25">
      <c r="E799" s="50"/>
      <c r="F799" s="50"/>
    </row>
    <row r="800" spans="5:6" ht="12" customHeight="1" x14ac:dyDescent="0.25">
      <c r="E800" s="50"/>
      <c r="F800" s="50"/>
    </row>
    <row r="801" spans="5:6" ht="12" customHeight="1" x14ac:dyDescent="0.25">
      <c r="E801" s="50"/>
      <c r="F801" s="50"/>
    </row>
    <row r="802" spans="5:6" ht="12" customHeight="1" x14ac:dyDescent="0.25">
      <c r="E802" s="50"/>
      <c r="F802" s="50"/>
    </row>
    <row r="803" spans="5:6" ht="12" customHeight="1" x14ac:dyDescent="0.25">
      <c r="E803" s="50"/>
      <c r="F803" s="50"/>
    </row>
    <row r="804" spans="5:6" ht="12" customHeight="1" x14ac:dyDescent="0.25">
      <c r="E804" s="50"/>
      <c r="F804" s="50"/>
    </row>
    <row r="805" spans="5:6" ht="12" customHeight="1" x14ac:dyDescent="0.25">
      <c r="E805" s="50"/>
      <c r="F805" s="50"/>
    </row>
    <row r="806" spans="5:6" ht="12" customHeight="1" x14ac:dyDescent="0.25">
      <c r="E806" s="50"/>
      <c r="F806" s="50"/>
    </row>
    <row r="807" spans="5:6" ht="12" customHeight="1" x14ac:dyDescent="0.25">
      <c r="E807" s="50"/>
      <c r="F807" s="50"/>
    </row>
    <row r="808" spans="5:6" ht="12" customHeight="1" x14ac:dyDescent="0.25">
      <c r="E808" s="50"/>
      <c r="F808" s="50"/>
    </row>
    <row r="809" spans="5:6" ht="12" customHeight="1" x14ac:dyDescent="0.25">
      <c r="E809" s="50"/>
      <c r="F809" s="50"/>
    </row>
    <row r="810" spans="5:6" ht="12" customHeight="1" x14ac:dyDescent="0.25">
      <c r="E810" s="50"/>
      <c r="F810" s="50"/>
    </row>
    <row r="811" spans="5:6" ht="12" customHeight="1" x14ac:dyDescent="0.25">
      <c r="E811" s="50"/>
      <c r="F811" s="50"/>
    </row>
    <row r="812" spans="5:6" ht="12" customHeight="1" x14ac:dyDescent="0.25">
      <c r="E812" s="50"/>
      <c r="F812" s="50"/>
    </row>
    <row r="813" spans="5:6" ht="12" customHeight="1" x14ac:dyDescent="0.25">
      <c r="E813" s="50"/>
      <c r="F813" s="50"/>
    </row>
    <row r="814" spans="5:6" ht="12" customHeight="1" x14ac:dyDescent="0.25">
      <c r="E814" s="50"/>
      <c r="F814" s="50"/>
    </row>
    <row r="815" spans="5:6" ht="12" customHeight="1" x14ac:dyDescent="0.25">
      <c r="E815" s="50"/>
      <c r="F815" s="50"/>
    </row>
    <row r="816" spans="5:6" ht="12" customHeight="1" x14ac:dyDescent="0.25">
      <c r="E816" s="50"/>
      <c r="F816" s="50"/>
    </row>
    <row r="817" spans="5:6" ht="12" customHeight="1" x14ac:dyDescent="0.25">
      <c r="E817" s="50"/>
      <c r="F817" s="50"/>
    </row>
    <row r="818" spans="5:6" ht="12" customHeight="1" x14ac:dyDescent="0.25">
      <c r="E818" s="50"/>
      <c r="F818" s="50"/>
    </row>
    <row r="819" spans="5:6" ht="12" customHeight="1" x14ac:dyDescent="0.25">
      <c r="E819" s="50"/>
      <c r="F819" s="50"/>
    </row>
    <row r="820" spans="5:6" ht="12" customHeight="1" x14ac:dyDescent="0.25">
      <c r="E820" s="50"/>
      <c r="F820" s="50"/>
    </row>
    <row r="821" spans="5:6" ht="12" customHeight="1" x14ac:dyDescent="0.25">
      <c r="E821" s="50"/>
      <c r="F821" s="50"/>
    </row>
    <row r="822" spans="5:6" ht="12" customHeight="1" x14ac:dyDescent="0.25">
      <c r="E822" s="50"/>
      <c r="F822" s="50"/>
    </row>
    <row r="823" spans="5:6" ht="12" customHeight="1" x14ac:dyDescent="0.25">
      <c r="E823" s="50"/>
      <c r="F823" s="50"/>
    </row>
    <row r="824" spans="5:6" ht="12" customHeight="1" x14ac:dyDescent="0.25">
      <c r="E824" s="50"/>
      <c r="F824" s="50"/>
    </row>
    <row r="825" spans="5:6" ht="12" customHeight="1" x14ac:dyDescent="0.25">
      <c r="E825" s="50"/>
      <c r="F825" s="50"/>
    </row>
    <row r="826" spans="5:6" ht="12" customHeight="1" x14ac:dyDescent="0.25">
      <c r="E826" s="50"/>
      <c r="F826" s="50"/>
    </row>
    <row r="827" spans="5:6" ht="12" customHeight="1" x14ac:dyDescent="0.25">
      <c r="E827" s="50"/>
      <c r="F827" s="50"/>
    </row>
    <row r="828" spans="5:6" ht="12" customHeight="1" x14ac:dyDescent="0.25">
      <c r="E828" s="50"/>
      <c r="F828" s="50"/>
    </row>
    <row r="829" spans="5:6" ht="12" customHeight="1" x14ac:dyDescent="0.25">
      <c r="E829" s="50"/>
      <c r="F829" s="50"/>
    </row>
    <row r="830" spans="5:6" ht="12" customHeight="1" x14ac:dyDescent="0.25">
      <c r="E830" s="50"/>
      <c r="F830" s="50"/>
    </row>
    <row r="831" spans="5:6" ht="12" customHeight="1" x14ac:dyDescent="0.25">
      <c r="E831" s="50"/>
      <c r="F831" s="50"/>
    </row>
    <row r="832" spans="5:6" ht="12" customHeight="1" x14ac:dyDescent="0.25">
      <c r="E832" s="50"/>
      <c r="F832" s="50"/>
    </row>
    <row r="833" spans="5:6" ht="12" customHeight="1" x14ac:dyDescent="0.25">
      <c r="E833" s="50"/>
      <c r="F833" s="50"/>
    </row>
    <row r="834" spans="5:6" ht="12" customHeight="1" x14ac:dyDescent="0.25">
      <c r="E834" s="50"/>
      <c r="F834" s="50"/>
    </row>
    <row r="835" spans="5:6" ht="12" customHeight="1" x14ac:dyDescent="0.25">
      <c r="E835" s="50"/>
      <c r="F835" s="50"/>
    </row>
    <row r="836" spans="5:6" ht="12" customHeight="1" x14ac:dyDescent="0.25">
      <c r="E836" s="50"/>
      <c r="F836" s="50"/>
    </row>
    <row r="837" spans="5:6" ht="12" customHeight="1" x14ac:dyDescent="0.25">
      <c r="E837" s="50"/>
      <c r="F837" s="50"/>
    </row>
    <row r="838" spans="5:6" ht="12" customHeight="1" x14ac:dyDescent="0.25">
      <c r="E838" s="50"/>
      <c r="F838" s="50"/>
    </row>
    <row r="839" spans="5:6" ht="12" customHeight="1" x14ac:dyDescent="0.25">
      <c r="E839" s="50"/>
      <c r="F839" s="50"/>
    </row>
    <row r="840" spans="5:6" ht="12" customHeight="1" x14ac:dyDescent="0.25">
      <c r="E840" s="50"/>
      <c r="F840" s="50"/>
    </row>
    <row r="841" spans="5:6" ht="12" customHeight="1" x14ac:dyDescent="0.25">
      <c r="E841" s="50"/>
      <c r="F841" s="50"/>
    </row>
    <row r="842" spans="5:6" ht="12" customHeight="1" x14ac:dyDescent="0.25">
      <c r="E842" s="50"/>
      <c r="F842" s="50"/>
    </row>
    <row r="843" spans="5:6" ht="12" customHeight="1" x14ac:dyDescent="0.25">
      <c r="E843" s="50"/>
      <c r="F843" s="50"/>
    </row>
    <row r="844" spans="5:6" ht="12" customHeight="1" x14ac:dyDescent="0.25">
      <c r="E844" s="50"/>
      <c r="F844" s="50"/>
    </row>
    <row r="845" spans="5:6" ht="12" customHeight="1" x14ac:dyDescent="0.25">
      <c r="E845" s="50"/>
      <c r="F845" s="50"/>
    </row>
    <row r="846" spans="5:6" ht="12" customHeight="1" x14ac:dyDescent="0.25">
      <c r="E846" s="50"/>
      <c r="F846" s="50"/>
    </row>
    <row r="847" spans="5:6" ht="12" customHeight="1" x14ac:dyDescent="0.25">
      <c r="E847" s="50"/>
      <c r="F847" s="50"/>
    </row>
    <row r="848" spans="5:6" ht="12" customHeight="1" x14ac:dyDescent="0.25">
      <c r="E848" s="50"/>
      <c r="F848" s="50"/>
    </row>
    <row r="849" spans="5:6" ht="12" customHeight="1" x14ac:dyDescent="0.25">
      <c r="E849" s="50"/>
      <c r="F849" s="50"/>
    </row>
    <row r="850" spans="5:6" ht="12" customHeight="1" x14ac:dyDescent="0.25">
      <c r="E850" s="50"/>
      <c r="F850" s="50"/>
    </row>
    <row r="851" spans="5:6" ht="12" customHeight="1" x14ac:dyDescent="0.25">
      <c r="E851" s="50"/>
      <c r="F851" s="50"/>
    </row>
    <row r="852" spans="5:6" ht="12" customHeight="1" x14ac:dyDescent="0.25">
      <c r="E852" s="50"/>
      <c r="F852" s="50"/>
    </row>
    <row r="853" spans="5:6" ht="12" customHeight="1" x14ac:dyDescent="0.25">
      <c r="E853" s="50"/>
      <c r="F853" s="50"/>
    </row>
    <row r="854" spans="5:6" ht="12" customHeight="1" x14ac:dyDescent="0.25">
      <c r="E854" s="50"/>
      <c r="F854" s="50"/>
    </row>
    <row r="855" spans="5:6" ht="12" customHeight="1" x14ac:dyDescent="0.25">
      <c r="E855" s="50"/>
      <c r="F855" s="50"/>
    </row>
    <row r="856" spans="5:6" ht="12" customHeight="1" x14ac:dyDescent="0.25">
      <c r="E856" s="50"/>
      <c r="F856" s="50"/>
    </row>
    <row r="857" spans="5:6" ht="12" customHeight="1" x14ac:dyDescent="0.25">
      <c r="E857" s="50"/>
      <c r="F857" s="50"/>
    </row>
    <row r="858" spans="5:6" ht="12" customHeight="1" x14ac:dyDescent="0.25">
      <c r="E858" s="50"/>
      <c r="F858" s="50"/>
    </row>
    <row r="859" spans="5:6" ht="12" customHeight="1" x14ac:dyDescent="0.25">
      <c r="E859" s="50"/>
      <c r="F859" s="50"/>
    </row>
    <row r="860" spans="5:6" ht="12" customHeight="1" x14ac:dyDescent="0.25">
      <c r="E860" s="50"/>
      <c r="F860" s="50"/>
    </row>
    <row r="861" spans="5:6" ht="12" customHeight="1" x14ac:dyDescent="0.25">
      <c r="E861" s="50"/>
      <c r="F861" s="50"/>
    </row>
    <row r="862" spans="5:6" ht="12" customHeight="1" x14ac:dyDescent="0.25">
      <c r="E862" s="50"/>
      <c r="F862" s="50"/>
    </row>
    <row r="863" spans="5:6" ht="12" customHeight="1" x14ac:dyDescent="0.25">
      <c r="E863" s="50"/>
      <c r="F863" s="50"/>
    </row>
    <row r="864" spans="5:6" ht="12" customHeight="1" x14ac:dyDescent="0.25">
      <c r="E864" s="50"/>
      <c r="F864" s="50"/>
    </row>
    <row r="865" spans="5:6" ht="12" customHeight="1" x14ac:dyDescent="0.25">
      <c r="E865" s="50"/>
      <c r="F865" s="50"/>
    </row>
    <row r="866" spans="5:6" ht="12" customHeight="1" x14ac:dyDescent="0.25">
      <c r="E866" s="50"/>
      <c r="F866" s="50"/>
    </row>
    <row r="867" spans="5:6" ht="12" customHeight="1" x14ac:dyDescent="0.25">
      <c r="E867" s="50"/>
      <c r="F867" s="50"/>
    </row>
    <row r="868" spans="5:6" ht="12" customHeight="1" x14ac:dyDescent="0.25">
      <c r="E868" s="50"/>
      <c r="F868" s="50"/>
    </row>
    <row r="869" spans="5:6" ht="12" customHeight="1" x14ac:dyDescent="0.25">
      <c r="E869" s="50"/>
      <c r="F869" s="50"/>
    </row>
    <row r="870" spans="5:6" ht="12" customHeight="1" x14ac:dyDescent="0.25">
      <c r="E870" s="50"/>
      <c r="F870" s="50"/>
    </row>
    <row r="871" spans="5:6" ht="12" customHeight="1" x14ac:dyDescent="0.25">
      <c r="E871" s="50"/>
      <c r="F871" s="50"/>
    </row>
    <row r="872" spans="5:6" ht="12" customHeight="1" x14ac:dyDescent="0.25">
      <c r="E872" s="50"/>
      <c r="F872" s="50"/>
    </row>
    <row r="873" spans="5:6" ht="12" customHeight="1" x14ac:dyDescent="0.25">
      <c r="E873" s="50"/>
      <c r="F873" s="50"/>
    </row>
    <row r="874" spans="5:6" ht="12" customHeight="1" x14ac:dyDescent="0.25">
      <c r="E874" s="50"/>
      <c r="F874" s="50"/>
    </row>
    <row r="875" spans="5:6" ht="12" customHeight="1" x14ac:dyDescent="0.25">
      <c r="E875" s="50"/>
      <c r="F875" s="50"/>
    </row>
    <row r="876" spans="5:6" ht="12" customHeight="1" x14ac:dyDescent="0.25">
      <c r="E876" s="50"/>
      <c r="F876" s="50"/>
    </row>
    <row r="877" spans="5:6" ht="12" customHeight="1" x14ac:dyDescent="0.25">
      <c r="E877" s="50"/>
      <c r="F877" s="50"/>
    </row>
    <row r="878" spans="5:6" ht="12" customHeight="1" x14ac:dyDescent="0.25">
      <c r="E878" s="50"/>
      <c r="F878" s="50"/>
    </row>
    <row r="879" spans="5:6" ht="12" customHeight="1" x14ac:dyDescent="0.25">
      <c r="E879" s="50"/>
      <c r="F879" s="50"/>
    </row>
    <row r="880" spans="5:6" ht="12" customHeight="1" x14ac:dyDescent="0.25">
      <c r="E880" s="50"/>
      <c r="F880" s="50"/>
    </row>
    <row r="881" spans="5:6" ht="12" customHeight="1" x14ac:dyDescent="0.25">
      <c r="E881" s="50"/>
      <c r="F881" s="50"/>
    </row>
    <row r="882" spans="5:6" ht="12" customHeight="1" x14ac:dyDescent="0.25">
      <c r="E882" s="50"/>
      <c r="F882" s="50"/>
    </row>
    <row r="883" spans="5:6" ht="12" customHeight="1" x14ac:dyDescent="0.25">
      <c r="E883" s="50"/>
      <c r="F883" s="50"/>
    </row>
    <row r="884" spans="5:6" ht="12" customHeight="1" x14ac:dyDescent="0.25">
      <c r="E884" s="50"/>
      <c r="F884" s="50"/>
    </row>
    <row r="885" spans="5:6" ht="12" customHeight="1" x14ac:dyDescent="0.25">
      <c r="E885" s="50"/>
      <c r="F885" s="50"/>
    </row>
    <row r="886" spans="5:6" ht="12" customHeight="1" x14ac:dyDescent="0.25">
      <c r="E886" s="50"/>
      <c r="F886" s="50"/>
    </row>
    <row r="887" spans="5:6" ht="12" customHeight="1" x14ac:dyDescent="0.25">
      <c r="E887" s="50"/>
      <c r="F887" s="50"/>
    </row>
    <row r="888" spans="5:6" ht="12" customHeight="1" x14ac:dyDescent="0.25">
      <c r="E888" s="50"/>
      <c r="F888" s="50"/>
    </row>
    <row r="889" spans="5:6" ht="12" customHeight="1" x14ac:dyDescent="0.25">
      <c r="E889" s="50"/>
      <c r="F889" s="50"/>
    </row>
    <row r="890" spans="5:6" ht="12" customHeight="1" x14ac:dyDescent="0.25">
      <c r="E890" s="50"/>
      <c r="F890" s="50"/>
    </row>
    <row r="891" spans="5:6" ht="12" customHeight="1" x14ac:dyDescent="0.25">
      <c r="E891" s="50"/>
      <c r="F891" s="50"/>
    </row>
    <row r="892" spans="5:6" ht="12" customHeight="1" x14ac:dyDescent="0.25">
      <c r="E892" s="50"/>
      <c r="F892" s="50"/>
    </row>
    <row r="893" spans="5:6" ht="12" customHeight="1" x14ac:dyDescent="0.25">
      <c r="E893" s="50"/>
      <c r="F893" s="50"/>
    </row>
    <row r="894" spans="5:6" ht="12" customHeight="1" x14ac:dyDescent="0.25">
      <c r="E894" s="50"/>
      <c r="F894" s="50"/>
    </row>
    <row r="895" spans="5:6" ht="12" customHeight="1" x14ac:dyDescent="0.25">
      <c r="E895" s="50"/>
      <c r="F895" s="50"/>
    </row>
    <row r="896" spans="5:6" ht="12" customHeight="1" x14ac:dyDescent="0.25">
      <c r="E896" s="50"/>
      <c r="F896" s="50"/>
    </row>
    <row r="897" spans="5:6" ht="12" customHeight="1" x14ac:dyDescent="0.25">
      <c r="E897" s="50"/>
      <c r="F897" s="50"/>
    </row>
    <row r="898" spans="5:6" ht="12" customHeight="1" x14ac:dyDescent="0.25">
      <c r="E898" s="50"/>
      <c r="F898" s="50"/>
    </row>
    <row r="899" spans="5:6" ht="12" customHeight="1" x14ac:dyDescent="0.25">
      <c r="E899" s="50"/>
      <c r="F899" s="50"/>
    </row>
    <row r="900" spans="5:6" ht="12" customHeight="1" x14ac:dyDescent="0.25">
      <c r="E900" s="50"/>
      <c r="F900" s="50"/>
    </row>
    <row r="901" spans="5:6" ht="12" customHeight="1" x14ac:dyDescent="0.25">
      <c r="E901" s="50"/>
      <c r="F901" s="50"/>
    </row>
    <row r="902" spans="5:6" ht="12" customHeight="1" x14ac:dyDescent="0.25">
      <c r="E902" s="50"/>
      <c r="F902" s="50"/>
    </row>
    <row r="903" spans="5:6" ht="12" customHeight="1" x14ac:dyDescent="0.25">
      <c r="E903" s="50"/>
      <c r="F903" s="50"/>
    </row>
    <row r="904" spans="5:6" ht="12" customHeight="1" x14ac:dyDescent="0.25">
      <c r="E904" s="50"/>
      <c r="F904" s="50"/>
    </row>
    <row r="905" spans="5:6" ht="12" customHeight="1" x14ac:dyDescent="0.25">
      <c r="E905" s="50"/>
      <c r="F905" s="50"/>
    </row>
    <row r="906" spans="5:6" ht="12" customHeight="1" x14ac:dyDescent="0.25">
      <c r="E906" s="50"/>
      <c r="F906" s="50"/>
    </row>
    <row r="907" spans="5:6" ht="12" customHeight="1" x14ac:dyDescent="0.25">
      <c r="E907" s="50"/>
      <c r="F907" s="50"/>
    </row>
    <row r="908" spans="5:6" ht="12" customHeight="1" x14ac:dyDescent="0.25">
      <c r="E908" s="50"/>
      <c r="F908" s="50"/>
    </row>
    <row r="909" spans="5:6" ht="12" customHeight="1" x14ac:dyDescent="0.25">
      <c r="E909" s="50"/>
      <c r="F909" s="50"/>
    </row>
    <row r="910" spans="5:6" ht="12" customHeight="1" x14ac:dyDescent="0.25">
      <c r="E910" s="50"/>
      <c r="F910" s="50"/>
    </row>
    <row r="911" spans="5:6" ht="12" customHeight="1" x14ac:dyDescent="0.25">
      <c r="E911" s="50"/>
      <c r="F911" s="50"/>
    </row>
    <row r="912" spans="5:6" ht="12" customHeight="1" x14ac:dyDescent="0.25">
      <c r="E912" s="50"/>
      <c r="F912" s="50"/>
    </row>
    <row r="913" spans="5:6" ht="12" customHeight="1" x14ac:dyDescent="0.25">
      <c r="E913" s="50"/>
      <c r="F913" s="50"/>
    </row>
    <row r="914" spans="5:6" ht="12" customHeight="1" x14ac:dyDescent="0.25">
      <c r="E914" s="50"/>
      <c r="F914" s="50"/>
    </row>
    <row r="915" spans="5:6" ht="12" customHeight="1" x14ac:dyDescent="0.25">
      <c r="E915" s="50"/>
      <c r="F915" s="50"/>
    </row>
    <row r="916" spans="5:6" ht="12" customHeight="1" x14ac:dyDescent="0.25">
      <c r="E916" s="50"/>
      <c r="F916" s="50"/>
    </row>
    <row r="917" spans="5:6" ht="12" customHeight="1" x14ac:dyDescent="0.25">
      <c r="E917" s="50"/>
      <c r="F917" s="50"/>
    </row>
    <row r="918" spans="5:6" ht="12" customHeight="1" x14ac:dyDescent="0.25">
      <c r="E918" s="50"/>
      <c r="F918" s="50"/>
    </row>
    <row r="919" spans="5:6" ht="12" customHeight="1" x14ac:dyDescent="0.25">
      <c r="E919" s="50"/>
      <c r="F919" s="50"/>
    </row>
    <row r="920" spans="5:6" ht="12" customHeight="1" x14ac:dyDescent="0.25">
      <c r="E920" s="50"/>
      <c r="F920" s="50"/>
    </row>
    <row r="921" spans="5:6" ht="12" customHeight="1" x14ac:dyDescent="0.25">
      <c r="E921" s="50"/>
      <c r="F921" s="50"/>
    </row>
    <row r="922" spans="5:6" ht="12" customHeight="1" x14ac:dyDescent="0.25">
      <c r="E922" s="50"/>
      <c r="F922" s="50"/>
    </row>
    <row r="923" spans="5:6" ht="12" customHeight="1" x14ac:dyDescent="0.25">
      <c r="E923" s="50"/>
      <c r="F923" s="50"/>
    </row>
    <row r="924" spans="5:6" ht="12" customHeight="1" x14ac:dyDescent="0.25">
      <c r="E924" s="50"/>
      <c r="F924" s="50"/>
    </row>
    <row r="925" spans="5:6" ht="12" customHeight="1" x14ac:dyDescent="0.25">
      <c r="E925" s="50"/>
      <c r="F925" s="50"/>
    </row>
    <row r="926" spans="5:6" ht="12" customHeight="1" x14ac:dyDescent="0.25">
      <c r="E926" s="50"/>
      <c r="F926" s="50"/>
    </row>
    <row r="927" spans="5:6" ht="12" customHeight="1" x14ac:dyDescent="0.25">
      <c r="E927" s="50"/>
      <c r="F927" s="50"/>
    </row>
    <row r="928" spans="5:6" ht="12" customHeight="1" x14ac:dyDescent="0.25">
      <c r="E928" s="50"/>
      <c r="F928" s="50"/>
    </row>
    <row r="929" spans="5:6" ht="12" customHeight="1" x14ac:dyDescent="0.25">
      <c r="E929" s="50"/>
      <c r="F929" s="50"/>
    </row>
    <row r="930" spans="5:6" ht="12" customHeight="1" x14ac:dyDescent="0.25">
      <c r="E930" s="50"/>
      <c r="F930" s="50"/>
    </row>
    <row r="931" spans="5:6" ht="12" customHeight="1" x14ac:dyDescent="0.25">
      <c r="E931" s="50"/>
      <c r="F931" s="50"/>
    </row>
    <row r="932" spans="5:6" ht="12" customHeight="1" x14ac:dyDescent="0.25">
      <c r="E932" s="50"/>
      <c r="F932" s="50"/>
    </row>
    <row r="933" spans="5:6" ht="12" customHeight="1" x14ac:dyDescent="0.25">
      <c r="E933" s="50"/>
      <c r="F933" s="50"/>
    </row>
    <row r="934" spans="5:6" ht="12" customHeight="1" x14ac:dyDescent="0.25">
      <c r="E934" s="50"/>
      <c r="F934" s="50"/>
    </row>
    <row r="935" spans="5:6" ht="12" customHeight="1" x14ac:dyDescent="0.25">
      <c r="E935" s="50"/>
      <c r="F935" s="50"/>
    </row>
    <row r="936" spans="5:6" ht="12" customHeight="1" x14ac:dyDescent="0.25">
      <c r="E936" s="50"/>
      <c r="F936" s="50"/>
    </row>
    <row r="937" spans="5:6" ht="12" customHeight="1" x14ac:dyDescent="0.25">
      <c r="E937" s="50"/>
      <c r="F937" s="50"/>
    </row>
    <row r="938" spans="5:6" ht="12" customHeight="1" x14ac:dyDescent="0.25">
      <c r="E938" s="50"/>
      <c r="F938" s="50"/>
    </row>
    <row r="939" spans="5:6" ht="12" customHeight="1" x14ac:dyDescent="0.25">
      <c r="E939" s="50"/>
      <c r="F939" s="50"/>
    </row>
    <row r="940" spans="5:6" ht="12" customHeight="1" x14ac:dyDescent="0.25">
      <c r="E940" s="50"/>
      <c r="F940" s="50"/>
    </row>
    <row r="941" spans="5:6" ht="12" customHeight="1" x14ac:dyDescent="0.25">
      <c r="E941" s="50"/>
      <c r="F941" s="50"/>
    </row>
    <row r="942" spans="5:6" ht="12" customHeight="1" x14ac:dyDescent="0.25">
      <c r="E942" s="50"/>
      <c r="F942" s="50"/>
    </row>
    <row r="943" spans="5:6" ht="12" customHeight="1" x14ac:dyDescent="0.25">
      <c r="E943" s="50"/>
      <c r="F943" s="50"/>
    </row>
    <row r="944" spans="5:6" ht="12" customHeight="1" x14ac:dyDescent="0.25">
      <c r="E944" s="50"/>
      <c r="F944" s="50"/>
    </row>
    <row r="945" spans="5:6" ht="12" customHeight="1" x14ac:dyDescent="0.25">
      <c r="E945" s="50"/>
      <c r="F945" s="50"/>
    </row>
    <row r="946" spans="5:6" ht="12" customHeight="1" x14ac:dyDescent="0.25">
      <c r="E946" s="50"/>
      <c r="F946" s="50"/>
    </row>
    <row r="947" spans="5:6" ht="12" customHeight="1" x14ac:dyDescent="0.25">
      <c r="E947" s="50"/>
      <c r="F947" s="50"/>
    </row>
    <row r="948" spans="5:6" ht="12" customHeight="1" x14ac:dyDescent="0.25">
      <c r="E948" s="50"/>
      <c r="F948" s="50"/>
    </row>
    <row r="949" spans="5:6" ht="12" customHeight="1" x14ac:dyDescent="0.25">
      <c r="E949" s="50"/>
      <c r="F949" s="50"/>
    </row>
    <row r="950" spans="5:6" ht="12" customHeight="1" x14ac:dyDescent="0.25">
      <c r="E950" s="50"/>
      <c r="F950" s="50"/>
    </row>
    <row r="951" spans="5:6" ht="12" customHeight="1" x14ac:dyDescent="0.25">
      <c r="E951" s="50"/>
      <c r="F951" s="50"/>
    </row>
    <row r="952" spans="5:6" ht="12" customHeight="1" x14ac:dyDescent="0.25">
      <c r="E952" s="50"/>
      <c r="F952" s="50"/>
    </row>
    <row r="953" spans="5:6" ht="12" customHeight="1" x14ac:dyDescent="0.25">
      <c r="E953" s="50"/>
      <c r="F953" s="50"/>
    </row>
    <row r="954" spans="5:6" ht="12" customHeight="1" x14ac:dyDescent="0.25">
      <c r="E954" s="50"/>
      <c r="F954" s="50"/>
    </row>
    <row r="955" spans="5:6" ht="12" customHeight="1" x14ac:dyDescent="0.25">
      <c r="E955" s="50"/>
      <c r="F955" s="50"/>
    </row>
    <row r="956" spans="5:6" ht="12" customHeight="1" x14ac:dyDescent="0.25">
      <c r="E956" s="50"/>
      <c r="F956" s="50"/>
    </row>
    <row r="957" spans="5:6" ht="12" customHeight="1" x14ac:dyDescent="0.25">
      <c r="E957" s="50"/>
      <c r="F957" s="50"/>
    </row>
    <row r="958" spans="5:6" ht="12" customHeight="1" x14ac:dyDescent="0.25">
      <c r="E958" s="50"/>
      <c r="F958" s="50"/>
    </row>
    <row r="959" spans="5:6" ht="12" customHeight="1" x14ac:dyDescent="0.25">
      <c r="E959" s="50"/>
      <c r="F959" s="50"/>
    </row>
    <row r="960" spans="5:6" ht="12" customHeight="1" x14ac:dyDescent="0.25">
      <c r="E960" s="50"/>
      <c r="F960" s="50"/>
    </row>
    <row r="961" spans="5:6" ht="12" customHeight="1" x14ac:dyDescent="0.25">
      <c r="E961" s="50"/>
      <c r="F961" s="50"/>
    </row>
    <row r="962" spans="5:6" ht="12" customHeight="1" x14ac:dyDescent="0.25">
      <c r="E962" s="50"/>
      <c r="F962" s="50"/>
    </row>
    <row r="963" spans="5:6" ht="12" customHeight="1" x14ac:dyDescent="0.25">
      <c r="E963" s="50"/>
      <c r="F963" s="50"/>
    </row>
    <row r="964" spans="5:6" ht="12" customHeight="1" x14ac:dyDescent="0.25">
      <c r="E964" s="50"/>
      <c r="F964" s="50"/>
    </row>
    <row r="965" spans="5:6" ht="12" customHeight="1" x14ac:dyDescent="0.25">
      <c r="E965" s="50"/>
      <c r="F965" s="50"/>
    </row>
    <row r="966" spans="5:6" ht="12" customHeight="1" x14ac:dyDescent="0.25">
      <c r="E966" s="50"/>
      <c r="F966" s="50"/>
    </row>
    <row r="967" spans="5:6" ht="12" customHeight="1" x14ac:dyDescent="0.25">
      <c r="E967" s="50"/>
      <c r="F967" s="50"/>
    </row>
    <row r="968" spans="5:6" ht="12" customHeight="1" x14ac:dyDescent="0.25">
      <c r="E968" s="50"/>
      <c r="F968" s="50"/>
    </row>
    <row r="969" spans="5:6" ht="12" customHeight="1" x14ac:dyDescent="0.25">
      <c r="E969" s="50"/>
      <c r="F969" s="50"/>
    </row>
    <row r="970" spans="5:6" ht="12" customHeight="1" x14ac:dyDescent="0.25">
      <c r="E970" s="50"/>
      <c r="F970" s="50"/>
    </row>
    <row r="971" spans="5:6" ht="12" customHeight="1" x14ac:dyDescent="0.25">
      <c r="E971" s="50"/>
      <c r="F971" s="50"/>
    </row>
    <row r="972" spans="5:6" ht="12" customHeight="1" x14ac:dyDescent="0.25">
      <c r="E972" s="50"/>
      <c r="F972" s="50"/>
    </row>
    <row r="973" spans="5:6" ht="12" customHeight="1" x14ac:dyDescent="0.25">
      <c r="E973" s="50"/>
      <c r="F973" s="50"/>
    </row>
    <row r="974" spans="5:6" ht="12" customHeight="1" x14ac:dyDescent="0.25">
      <c r="E974" s="50"/>
      <c r="F974" s="50"/>
    </row>
    <row r="975" spans="5:6" ht="12" customHeight="1" x14ac:dyDescent="0.25">
      <c r="E975" s="50"/>
      <c r="F975" s="50"/>
    </row>
    <row r="976" spans="5:6" ht="12" customHeight="1" x14ac:dyDescent="0.25">
      <c r="E976" s="50"/>
      <c r="F976" s="50"/>
    </row>
    <row r="977" spans="5:6" ht="12" customHeight="1" x14ac:dyDescent="0.25">
      <c r="E977" s="50"/>
      <c r="F977" s="50"/>
    </row>
    <row r="978" spans="5:6" ht="12" customHeight="1" x14ac:dyDescent="0.25">
      <c r="E978" s="50"/>
      <c r="F978" s="50"/>
    </row>
    <row r="979" spans="5:6" ht="12" customHeight="1" x14ac:dyDescent="0.25">
      <c r="E979" s="50"/>
      <c r="F979" s="50"/>
    </row>
    <row r="980" spans="5:6" ht="12" customHeight="1" x14ac:dyDescent="0.25">
      <c r="E980" s="50"/>
      <c r="F980" s="50"/>
    </row>
    <row r="981" spans="5:6" ht="12" customHeight="1" x14ac:dyDescent="0.25">
      <c r="E981" s="50"/>
      <c r="F981" s="50"/>
    </row>
    <row r="982" spans="5:6" ht="12" customHeight="1" x14ac:dyDescent="0.25">
      <c r="E982" s="50"/>
      <c r="F982" s="50"/>
    </row>
    <row r="983" spans="5:6" ht="12" customHeight="1" x14ac:dyDescent="0.25">
      <c r="E983" s="50"/>
      <c r="F983" s="50"/>
    </row>
    <row r="984" spans="5:6" ht="12" customHeight="1" x14ac:dyDescent="0.25">
      <c r="E984" s="50"/>
      <c r="F984" s="50"/>
    </row>
    <row r="985" spans="5:6" ht="12" customHeight="1" x14ac:dyDescent="0.25">
      <c r="E985" s="50"/>
      <c r="F985" s="50"/>
    </row>
    <row r="986" spans="5:6" ht="12" customHeight="1" x14ac:dyDescent="0.25">
      <c r="E986" s="50"/>
      <c r="F986" s="50"/>
    </row>
    <row r="987" spans="5:6" ht="12" customHeight="1" x14ac:dyDescent="0.25">
      <c r="E987" s="50"/>
      <c r="F987" s="50"/>
    </row>
    <row r="988" spans="5:6" ht="12" customHeight="1" x14ac:dyDescent="0.25">
      <c r="E988" s="50"/>
      <c r="F988" s="50"/>
    </row>
    <row r="989" spans="5:6" ht="12" customHeight="1" x14ac:dyDescent="0.25">
      <c r="E989" s="50"/>
      <c r="F989" s="50"/>
    </row>
    <row r="990" spans="5:6" ht="12" customHeight="1" x14ac:dyDescent="0.25">
      <c r="E990" s="50"/>
      <c r="F990" s="50"/>
    </row>
    <row r="991" spans="5:6" ht="12" customHeight="1" x14ac:dyDescent="0.25">
      <c r="E991" s="50"/>
      <c r="F991" s="50"/>
    </row>
    <row r="992" spans="5:6" ht="12" customHeight="1" x14ac:dyDescent="0.25">
      <c r="E992" s="50"/>
      <c r="F992" s="50"/>
    </row>
    <row r="993" spans="5:6" ht="12" customHeight="1" x14ac:dyDescent="0.25">
      <c r="E993" s="50"/>
      <c r="F993" s="50"/>
    </row>
    <row r="994" spans="5:6" ht="12" customHeight="1" x14ac:dyDescent="0.25">
      <c r="E994" s="50"/>
      <c r="F994" s="50"/>
    </row>
    <row r="995" spans="5:6" ht="12" customHeight="1" x14ac:dyDescent="0.25">
      <c r="E995" s="50"/>
      <c r="F995" s="50"/>
    </row>
    <row r="996" spans="5:6" ht="12" customHeight="1" x14ac:dyDescent="0.25">
      <c r="E996" s="50"/>
      <c r="F996" s="50"/>
    </row>
    <row r="997" spans="5:6" ht="12" customHeight="1" x14ac:dyDescent="0.25">
      <c r="E997" s="50"/>
      <c r="F997" s="50"/>
    </row>
    <row r="998" spans="5:6" ht="12" customHeight="1" x14ac:dyDescent="0.25">
      <c r="E998" s="50"/>
      <c r="F998" s="50"/>
    </row>
    <row r="999" spans="5:6" ht="12" customHeight="1" x14ac:dyDescent="0.25">
      <c r="E999" s="50"/>
      <c r="F999" s="50"/>
    </row>
    <row r="1000" spans="5:6" ht="12" customHeight="1" x14ac:dyDescent="0.25">
      <c r="E1000" s="50"/>
      <c r="F1000" s="50"/>
    </row>
    <row r="1001" spans="5:6" ht="12" customHeight="1" x14ac:dyDescent="0.25">
      <c r="E1001" s="50"/>
      <c r="F1001" s="50"/>
    </row>
    <row r="1002" spans="5:6" ht="12" customHeight="1" x14ac:dyDescent="0.25">
      <c r="E1002" s="50"/>
      <c r="F1002" s="50"/>
    </row>
    <row r="1003" spans="5:6" ht="12" customHeight="1" x14ac:dyDescent="0.25">
      <c r="E1003" s="50"/>
      <c r="F1003" s="50"/>
    </row>
    <row r="1004" spans="5:6" ht="12" customHeight="1" x14ac:dyDescent="0.25">
      <c r="E1004" s="50"/>
      <c r="F1004" s="50"/>
    </row>
    <row r="1005" spans="5:6" ht="12" customHeight="1" x14ac:dyDescent="0.25">
      <c r="E1005" s="50"/>
      <c r="F1005" s="50"/>
    </row>
    <row r="1006" spans="5:6" ht="12" customHeight="1" x14ac:dyDescent="0.25">
      <c r="E1006" s="50"/>
      <c r="F1006" s="50"/>
    </row>
    <row r="1007" spans="5:6" ht="12" customHeight="1" x14ac:dyDescent="0.25">
      <c r="E1007" s="50"/>
      <c r="F1007" s="50"/>
    </row>
    <row r="1008" spans="5:6" ht="12" customHeight="1" x14ac:dyDescent="0.25">
      <c r="E1008" s="50"/>
      <c r="F1008" s="50"/>
    </row>
    <row r="1009" spans="5:6" ht="12" customHeight="1" x14ac:dyDescent="0.25">
      <c r="E1009" s="50"/>
      <c r="F1009" s="50"/>
    </row>
    <row r="1010" spans="5:6" ht="12" customHeight="1" x14ac:dyDescent="0.25">
      <c r="E1010" s="50"/>
      <c r="F1010" s="50"/>
    </row>
    <row r="1011" spans="5:6" ht="12" customHeight="1" x14ac:dyDescent="0.25">
      <c r="E1011" s="50"/>
      <c r="F1011" s="50"/>
    </row>
    <row r="1012" spans="5:6" ht="12" customHeight="1" x14ac:dyDescent="0.25">
      <c r="E1012" s="50"/>
      <c r="F1012" s="50"/>
    </row>
    <row r="1013" spans="5:6" ht="12" customHeight="1" x14ac:dyDescent="0.25">
      <c r="E1013" s="50"/>
      <c r="F1013" s="50"/>
    </row>
    <row r="1014" spans="5:6" ht="12" customHeight="1" x14ac:dyDescent="0.25">
      <c r="E1014" s="50"/>
      <c r="F1014" s="50"/>
    </row>
    <row r="1015" spans="5:6" ht="12" customHeight="1" x14ac:dyDescent="0.25">
      <c r="E1015" s="50"/>
      <c r="F1015" s="50"/>
    </row>
    <row r="1016" spans="5:6" ht="12" customHeight="1" x14ac:dyDescent="0.25">
      <c r="E1016" s="50"/>
      <c r="F1016" s="50"/>
    </row>
    <row r="1017" spans="5:6" ht="12" customHeight="1" x14ac:dyDescent="0.25">
      <c r="E1017" s="50"/>
      <c r="F1017" s="50"/>
    </row>
    <row r="1018" spans="5:6" ht="12" customHeight="1" x14ac:dyDescent="0.25">
      <c r="E1018" s="50"/>
      <c r="F1018" s="50"/>
    </row>
    <row r="1019" spans="5:6" ht="12" customHeight="1" x14ac:dyDescent="0.25">
      <c r="E1019" s="50"/>
      <c r="F1019" s="50"/>
    </row>
    <row r="1020" spans="5:6" ht="12" customHeight="1" x14ac:dyDescent="0.25">
      <c r="E1020" s="50"/>
      <c r="F1020" s="50"/>
    </row>
    <row r="1021" spans="5:6" ht="12" customHeight="1" x14ac:dyDescent="0.25">
      <c r="E1021" s="50"/>
      <c r="F1021" s="50"/>
    </row>
    <row r="1022" spans="5:6" ht="12" customHeight="1" x14ac:dyDescent="0.25">
      <c r="E1022" s="50"/>
      <c r="F1022" s="50"/>
    </row>
    <row r="1023" spans="5:6" ht="12" customHeight="1" x14ac:dyDescent="0.25">
      <c r="E1023" s="50"/>
      <c r="F1023" s="50"/>
    </row>
    <row r="1024" spans="5:6" ht="12" customHeight="1" x14ac:dyDescent="0.25">
      <c r="E1024" s="50"/>
      <c r="F1024" s="50"/>
    </row>
    <row r="1025" spans="5:6" ht="12" customHeight="1" x14ac:dyDescent="0.25">
      <c r="E1025" s="50"/>
      <c r="F1025" s="50"/>
    </row>
    <row r="1026" spans="5:6" ht="12" customHeight="1" x14ac:dyDescent="0.25">
      <c r="E1026" s="50"/>
      <c r="F1026" s="50"/>
    </row>
    <row r="1027" spans="5:6" ht="12" customHeight="1" x14ac:dyDescent="0.25">
      <c r="E1027" s="50"/>
      <c r="F1027" s="50"/>
    </row>
    <row r="1028" spans="5:6" ht="12" customHeight="1" x14ac:dyDescent="0.25">
      <c r="E1028" s="50"/>
      <c r="F1028" s="50"/>
    </row>
    <row r="1029" spans="5:6" ht="12" customHeight="1" x14ac:dyDescent="0.25">
      <c r="E1029" s="50"/>
      <c r="F1029" s="50"/>
    </row>
    <row r="1030" spans="5:6" ht="12" customHeight="1" x14ac:dyDescent="0.25">
      <c r="E1030" s="50"/>
      <c r="F1030" s="50"/>
    </row>
    <row r="1031" spans="5:6" ht="12" customHeight="1" x14ac:dyDescent="0.25">
      <c r="E1031" s="50"/>
      <c r="F1031" s="50"/>
    </row>
    <row r="1032" spans="5:6" ht="12" customHeight="1" x14ac:dyDescent="0.25">
      <c r="E1032" s="50"/>
      <c r="F1032" s="50"/>
    </row>
    <row r="1033" spans="5:6" ht="12" customHeight="1" x14ac:dyDescent="0.25">
      <c r="E1033" s="50"/>
      <c r="F1033" s="50"/>
    </row>
    <row r="1034" spans="5:6" ht="12" customHeight="1" x14ac:dyDescent="0.25">
      <c r="E1034" s="50"/>
      <c r="F1034" s="50"/>
    </row>
    <row r="1035" spans="5:6" ht="12" customHeight="1" x14ac:dyDescent="0.25">
      <c r="E1035" s="50"/>
      <c r="F1035" s="50"/>
    </row>
    <row r="1036" spans="5:6" ht="12" customHeight="1" x14ac:dyDescent="0.25">
      <c r="E1036" s="50"/>
      <c r="F1036" s="50"/>
    </row>
    <row r="1037" spans="5:6" ht="12" customHeight="1" x14ac:dyDescent="0.25">
      <c r="E1037" s="50"/>
      <c r="F1037" s="50"/>
    </row>
    <row r="1038" spans="5:6" ht="12" customHeight="1" x14ac:dyDescent="0.25">
      <c r="E1038" s="50"/>
      <c r="F1038" s="50"/>
    </row>
    <row r="1039" spans="5:6" ht="12" customHeight="1" x14ac:dyDescent="0.25">
      <c r="E1039" s="50"/>
      <c r="F1039" s="50"/>
    </row>
    <row r="1040" spans="5:6" ht="12" customHeight="1" x14ac:dyDescent="0.25">
      <c r="E1040" s="50"/>
      <c r="F1040" s="50"/>
    </row>
    <row r="1041" spans="5:6" ht="12" customHeight="1" x14ac:dyDescent="0.25">
      <c r="E1041" s="50"/>
      <c r="F1041" s="50"/>
    </row>
    <row r="1042" spans="5:6" ht="12" customHeight="1" x14ac:dyDescent="0.25">
      <c r="E1042" s="50"/>
      <c r="F1042" s="50"/>
    </row>
    <row r="1043" spans="5:6" ht="12" customHeight="1" x14ac:dyDescent="0.25">
      <c r="E1043" s="50"/>
      <c r="F1043" s="50"/>
    </row>
    <row r="1044" spans="5:6" ht="12" customHeight="1" x14ac:dyDescent="0.25">
      <c r="E1044" s="50"/>
      <c r="F1044" s="50"/>
    </row>
    <row r="1045" spans="5:6" ht="12" customHeight="1" x14ac:dyDescent="0.25">
      <c r="E1045" s="50"/>
      <c r="F1045" s="50"/>
    </row>
    <row r="1046" spans="5:6" ht="12" customHeight="1" x14ac:dyDescent="0.25">
      <c r="E1046" s="50"/>
      <c r="F1046" s="50"/>
    </row>
    <row r="1047" spans="5:6" ht="12" customHeight="1" x14ac:dyDescent="0.25">
      <c r="E1047" s="50"/>
      <c r="F1047" s="50"/>
    </row>
    <row r="1048" spans="5:6" ht="12" customHeight="1" x14ac:dyDescent="0.25">
      <c r="E1048" s="50"/>
      <c r="F1048" s="50"/>
    </row>
    <row r="1049" spans="5:6" ht="12" customHeight="1" x14ac:dyDescent="0.25">
      <c r="E1049" s="50"/>
      <c r="F1049" s="50"/>
    </row>
    <row r="1050" spans="5:6" ht="12" customHeight="1" x14ac:dyDescent="0.25">
      <c r="E1050" s="50"/>
      <c r="F1050" s="50"/>
    </row>
    <row r="1051" spans="5:6" ht="12" customHeight="1" x14ac:dyDescent="0.25">
      <c r="E1051" s="50"/>
      <c r="F1051" s="50"/>
    </row>
    <row r="1052" spans="5:6" ht="12" customHeight="1" x14ac:dyDescent="0.25">
      <c r="E1052" s="50"/>
      <c r="F1052" s="50"/>
    </row>
    <row r="1053" spans="5:6" ht="12" customHeight="1" x14ac:dyDescent="0.25">
      <c r="E1053" s="50"/>
      <c r="F1053" s="50"/>
    </row>
    <row r="1054" spans="5:6" ht="12" customHeight="1" x14ac:dyDescent="0.25">
      <c r="E1054" s="50"/>
      <c r="F1054" s="50"/>
    </row>
    <row r="1055" spans="5:6" ht="12" customHeight="1" x14ac:dyDescent="0.25">
      <c r="E1055" s="50"/>
      <c r="F1055" s="50"/>
    </row>
    <row r="1056" spans="5:6" ht="12" customHeight="1" x14ac:dyDescent="0.25">
      <c r="E1056" s="50"/>
      <c r="F1056" s="50"/>
    </row>
    <row r="1057" spans="5:6" ht="12" customHeight="1" x14ac:dyDescent="0.25">
      <c r="E1057" s="50"/>
      <c r="F1057" s="50"/>
    </row>
    <row r="1058" spans="5:6" ht="12" customHeight="1" x14ac:dyDescent="0.25">
      <c r="E1058" s="50"/>
      <c r="F1058" s="50"/>
    </row>
    <row r="1059" spans="5:6" ht="12" customHeight="1" x14ac:dyDescent="0.25">
      <c r="E1059" s="50"/>
      <c r="F1059" s="50"/>
    </row>
    <row r="1060" spans="5:6" ht="12" customHeight="1" x14ac:dyDescent="0.25">
      <c r="E1060" s="50"/>
      <c r="F1060" s="50"/>
    </row>
    <row r="1061" spans="5:6" ht="12" customHeight="1" x14ac:dyDescent="0.25">
      <c r="E1061" s="50"/>
      <c r="F1061" s="50"/>
    </row>
    <row r="1062" spans="5:6" ht="12" customHeight="1" x14ac:dyDescent="0.25">
      <c r="E1062" s="50"/>
      <c r="F1062" s="50"/>
    </row>
    <row r="1063" spans="5:6" ht="12" customHeight="1" x14ac:dyDescent="0.25">
      <c r="E1063" s="50"/>
      <c r="F1063" s="50"/>
    </row>
    <row r="1064" spans="5:6" ht="12" customHeight="1" x14ac:dyDescent="0.25">
      <c r="E1064" s="50"/>
      <c r="F1064" s="50"/>
    </row>
    <row r="1065" spans="5:6" ht="12" customHeight="1" x14ac:dyDescent="0.25">
      <c r="E1065" s="50"/>
      <c r="F1065" s="50"/>
    </row>
    <row r="1066" spans="5:6" ht="12" customHeight="1" x14ac:dyDescent="0.25">
      <c r="E1066" s="50"/>
      <c r="F1066" s="50"/>
    </row>
    <row r="1067" spans="5:6" ht="12" customHeight="1" x14ac:dyDescent="0.25">
      <c r="E1067" s="50"/>
      <c r="F1067" s="50"/>
    </row>
    <row r="1068" spans="5:6" ht="12" customHeight="1" x14ac:dyDescent="0.25">
      <c r="E1068" s="50"/>
      <c r="F1068" s="50"/>
    </row>
    <row r="1069" spans="5:6" ht="12" customHeight="1" x14ac:dyDescent="0.25">
      <c r="E1069" s="50"/>
      <c r="F1069" s="50"/>
    </row>
    <row r="1070" spans="5:6" ht="12" customHeight="1" x14ac:dyDescent="0.25">
      <c r="E1070" s="50"/>
      <c r="F1070" s="50"/>
    </row>
    <row r="1071" spans="5:6" ht="12" customHeight="1" x14ac:dyDescent="0.25">
      <c r="E1071" s="50"/>
      <c r="F1071" s="50"/>
    </row>
    <row r="1072" spans="5:6" ht="12" customHeight="1" x14ac:dyDescent="0.25">
      <c r="E1072" s="50"/>
      <c r="F1072" s="50"/>
    </row>
    <row r="1073" spans="5:6" ht="12" customHeight="1" x14ac:dyDescent="0.25">
      <c r="E1073" s="50"/>
      <c r="F1073" s="50"/>
    </row>
    <row r="1074" spans="5:6" ht="12" customHeight="1" x14ac:dyDescent="0.25">
      <c r="E1074" s="50"/>
      <c r="F1074" s="50"/>
    </row>
    <row r="1075" spans="5:6" ht="12" customHeight="1" x14ac:dyDescent="0.25">
      <c r="E1075" s="50"/>
      <c r="F1075" s="50"/>
    </row>
    <row r="1076" spans="5:6" ht="12" customHeight="1" x14ac:dyDescent="0.25">
      <c r="E1076" s="50"/>
      <c r="F1076" s="50"/>
    </row>
    <row r="1077" spans="5:6" ht="12" customHeight="1" x14ac:dyDescent="0.25">
      <c r="E1077" s="50"/>
      <c r="F1077" s="50"/>
    </row>
    <row r="1078" spans="5:6" ht="12" customHeight="1" x14ac:dyDescent="0.25">
      <c r="E1078" s="50"/>
      <c r="F1078" s="50"/>
    </row>
    <row r="1079" spans="5:6" ht="12" customHeight="1" x14ac:dyDescent="0.25">
      <c r="E1079" s="50"/>
      <c r="F1079" s="50"/>
    </row>
    <row r="1080" spans="5:6" ht="12" customHeight="1" x14ac:dyDescent="0.25">
      <c r="E1080" s="50"/>
      <c r="F1080" s="50"/>
    </row>
    <row r="1081" spans="5:6" ht="12" customHeight="1" x14ac:dyDescent="0.25">
      <c r="E1081" s="50"/>
      <c r="F1081" s="50"/>
    </row>
    <row r="1082" spans="5:6" ht="12" customHeight="1" x14ac:dyDescent="0.25">
      <c r="E1082" s="50"/>
      <c r="F1082" s="50"/>
    </row>
    <row r="1083" spans="5:6" ht="12" customHeight="1" x14ac:dyDescent="0.25">
      <c r="E1083" s="50"/>
      <c r="F1083" s="50"/>
    </row>
    <row r="1084" spans="5:6" ht="12" customHeight="1" x14ac:dyDescent="0.25">
      <c r="E1084" s="50"/>
      <c r="F1084" s="50"/>
    </row>
    <row r="1085" spans="5:6" ht="12" customHeight="1" x14ac:dyDescent="0.25">
      <c r="E1085" s="50"/>
      <c r="F1085" s="50"/>
    </row>
    <row r="1086" spans="5:6" ht="12" customHeight="1" x14ac:dyDescent="0.25">
      <c r="E1086" s="50"/>
      <c r="F1086" s="50"/>
    </row>
    <row r="1087" spans="5:6" ht="12" customHeight="1" x14ac:dyDescent="0.25">
      <c r="E1087" s="50"/>
      <c r="F1087" s="50"/>
    </row>
    <row r="1088" spans="5:6" ht="12" customHeight="1" x14ac:dyDescent="0.25">
      <c r="E1088" s="50"/>
      <c r="F1088" s="50"/>
    </row>
    <row r="1089" spans="5:6" ht="12" customHeight="1" x14ac:dyDescent="0.25">
      <c r="E1089" s="50"/>
      <c r="F1089" s="50"/>
    </row>
    <row r="1090" spans="5:6" ht="12" customHeight="1" x14ac:dyDescent="0.25">
      <c r="E1090" s="50"/>
      <c r="F1090" s="50"/>
    </row>
    <row r="1091" spans="5:6" ht="12" customHeight="1" x14ac:dyDescent="0.25">
      <c r="E1091" s="50"/>
      <c r="F1091" s="50"/>
    </row>
    <row r="1092" spans="5:6" ht="12" customHeight="1" x14ac:dyDescent="0.25">
      <c r="E1092" s="50"/>
      <c r="F1092" s="50"/>
    </row>
    <row r="1093" spans="5:6" ht="12" customHeight="1" x14ac:dyDescent="0.25">
      <c r="E1093" s="50"/>
      <c r="F1093" s="50"/>
    </row>
    <row r="1094" spans="5:6" ht="12" customHeight="1" x14ac:dyDescent="0.25">
      <c r="E1094" s="50"/>
      <c r="F1094" s="50"/>
    </row>
    <row r="1095" spans="5:6" ht="12" customHeight="1" x14ac:dyDescent="0.25">
      <c r="E1095" s="50"/>
      <c r="F1095" s="50"/>
    </row>
    <row r="1096" spans="5:6" ht="12" customHeight="1" x14ac:dyDescent="0.25">
      <c r="E1096" s="50"/>
      <c r="F1096" s="50"/>
    </row>
    <row r="1097" spans="5:6" ht="12" customHeight="1" x14ac:dyDescent="0.25">
      <c r="E1097" s="50"/>
      <c r="F1097" s="50"/>
    </row>
    <row r="1098" spans="5:6" ht="12" customHeight="1" x14ac:dyDescent="0.25">
      <c r="E1098" s="50"/>
      <c r="F1098" s="50"/>
    </row>
    <row r="1099" spans="5:6" ht="12" customHeight="1" x14ac:dyDescent="0.25">
      <c r="E1099" s="50"/>
      <c r="F1099" s="50"/>
    </row>
    <row r="1100" spans="5:6" ht="12" customHeight="1" x14ac:dyDescent="0.25">
      <c r="E1100" s="50"/>
      <c r="F1100" s="50"/>
    </row>
    <row r="1101" spans="5:6" ht="12" customHeight="1" x14ac:dyDescent="0.25">
      <c r="E1101" s="50"/>
      <c r="F1101" s="50"/>
    </row>
    <row r="1102" spans="5:6" ht="12" customHeight="1" x14ac:dyDescent="0.25">
      <c r="E1102" s="50"/>
      <c r="F1102" s="50"/>
    </row>
    <row r="1103" spans="5:6" ht="12" customHeight="1" x14ac:dyDescent="0.25">
      <c r="E1103" s="50"/>
      <c r="F1103" s="50"/>
    </row>
    <row r="1104" spans="5:6" ht="12" customHeight="1" x14ac:dyDescent="0.25">
      <c r="E1104" s="50"/>
      <c r="F1104" s="50"/>
    </row>
    <row r="1105" spans="5:6" ht="12" customHeight="1" x14ac:dyDescent="0.25">
      <c r="E1105" s="50"/>
      <c r="F1105" s="50"/>
    </row>
    <row r="1106" spans="5:6" ht="12" customHeight="1" x14ac:dyDescent="0.25">
      <c r="E1106" s="50"/>
      <c r="F1106" s="50"/>
    </row>
    <row r="1107" spans="5:6" ht="12" customHeight="1" x14ac:dyDescent="0.25">
      <c r="E1107" s="50"/>
      <c r="F1107" s="50"/>
    </row>
    <row r="1108" spans="5:6" ht="12" customHeight="1" x14ac:dyDescent="0.25">
      <c r="E1108" s="50"/>
      <c r="F1108" s="50"/>
    </row>
    <row r="1109" spans="5:6" ht="12" customHeight="1" x14ac:dyDescent="0.25">
      <c r="E1109" s="50"/>
      <c r="F1109" s="50"/>
    </row>
    <row r="1110" spans="5:6" ht="12" customHeight="1" x14ac:dyDescent="0.25">
      <c r="E1110" s="50"/>
      <c r="F1110" s="50"/>
    </row>
    <row r="1111" spans="5:6" ht="12" customHeight="1" x14ac:dyDescent="0.25">
      <c r="E1111" s="50"/>
      <c r="F1111" s="50"/>
    </row>
    <row r="1112" spans="5:6" ht="12" customHeight="1" x14ac:dyDescent="0.25">
      <c r="E1112" s="50"/>
      <c r="F1112" s="50"/>
    </row>
    <row r="1113" spans="5:6" ht="12" customHeight="1" x14ac:dyDescent="0.25">
      <c r="E1113" s="50"/>
      <c r="F1113" s="50"/>
    </row>
    <row r="1114" spans="5:6" ht="12" customHeight="1" x14ac:dyDescent="0.25">
      <c r="E1114" s="50"/>
      <c r="F1114" s="50"/>
    </row>
    <row r="1115" spans="5:6" ht="12" customHeight="1" x14ac:dyDescent="0.25">
      <c r="E1115" s="50"/>
      <c r="F1115" s="50"/>
    </row>
    <row r="1116" spans="5:6" ht="12" customHeight="1" x14ac:dyDescent="0.25">
      <c r="E1116" s="50"/>
      <c r="F1116" s="50"/>
    </row>
    <row r="1117" spans="5:6" ht="12" customHeight="1" x14ac:dyDescent="0.25">
      <c r="E1117" s="50"/>
      <c r="F1117" s="50"/>
    </row>
    <row r="1118" spans="5:6" ht="12" customHeight="1" x14ac:dyDescent="0.25">
      <c r="E1118" s="50"/>
      <c r="F1118" s="50"/>
    </row>
    <row r="1119" spans="5:6" ht="12" customHeight="1" x14ac:dyDescent="0.25">
      <c r="E1119" s="50"/>
      <c r="F1119" s="50"/>
    </row>
    <row r="1120" spans="5:6" ht="12" customHeight="1" x14ac:dyDescent="0.25">
      <c r="E1120" s="50"/>
      <c r="F1120" s="50"/>
    </row>
    <row r="1121" spans="5:6" ht="12" customHeight="1" x14ac:dyDescent="0.25">
      <c r="E1121" s="50"/>
      <c r="F1121" s="50"/>
    </row>
    <row r="1122" spans="5:6" ht="12" customHeight="1" x14ac:dyDescent="0.25">
      <c r="E1122" s="50"/>
      <c r="F1122" s="50"/>
    </row>
    <row r="1123" spans="5:6" ht="12" customHeight="1" x14ac:dyDescent="0.25">
      <c r="E1123" s="50"/>
      <c r="F1123" s="50"/>
    </row>
    <row r="1124" spans="5:6" ht="12" customHeight="1" x14ac:dyDescent="0.25">
      <c r="E1124" s="50"/>
      <c r="F1124" s="50"/>
    </row>
    <row r="1125" spans="5:6" ht="12" customHeight="1" x14ac:dyDescent="0.25">
      <c r="E1125" s="50"/>
      <c r="F1125" s="50"/>
    </row>
    <row r="1126" spans="5:6" ht="12" customHeight="1" x14ac:dyDescent="0.25">
      <c r="E1126" s="50"/>
      <c r="F1126" s="50"/>
    </row>
    <row r="1127" spans="5:6" ht="12" customHeight="1" x14ac:dyDescent="0.25">
      <c r="E1127" s="50"/>
      <c r="F1127" s="50"/>
    </row>
    <row r="1128" spans="5:6" ht="12" customHeight="1" x14ac:dyDescent="0.25">
      <c r="E1128" s="50"/>
      <c r="F1128" s="50"/>
    </row>
    <row r="1129" spans="5:6" ht="12" customHeight="1" x14ac:dyDescent="0.25">
      <c r="E1129" s="50"/>
      <c r="F1129" s="50"/>
    </row>
    <row r="1130" spans="5:6" ht="12" customHeight="1" x14ac:dyDescent="0.25">
      <c r="E1130" s="50"/>
      <c r="F1130" s="50"/>
    </row>
    <row r="1131" spans="5:6" ht="12" customHeight="1" x14ac:dyDescent="0.25">
      <c r="E1131" s="50"/>
      <c r="F1131" s="50"/>
    </row>
    <row r="1132" spans="5:6" ht="12" customHeight="1" x14ac:dyDescent="0.25">
      <c r="E1132" s="50"/>
      <c r="F1132" s="50"/>
    </row>
    <row r="1133" spans="5:6" ht="12" customHeight="1" x14ac:dyDescent="0.25">
      <c r="E1133" s="50"/>
      <c r="F1133" s="50"/>
    </row>
    <row r="1134" spans="5:6" ht="12" customHeight="1" x14ac:dyDescent="0.25">
      <c r="E1134" s="50"/>
      <c r="F1134" s="50"/>
    </row>
    <row r="1135" spans="5:6" ht="12" customHeight="1" x14ac:dyDescent="0.25">
      <c r="E1135" s="50"/>
      <c r="F1135" s="50"/>
    </row>
    <row r="1136" spans="5:6" ht="12" customHeight="1" x14ac:dyDescent="0.25">
      <c r="E1136" s="50"/>
      <c r="F1136" s="50"/>
    </row>
    <row r="1137" spans="5:6" ht="12" customHeight="1" x14ac:dyDescent="0.25">
      <c r="E1137" s="50"/>
      <c r="F1137" s="50"/>
    </row>
    <row r="1138" spans="5:6" ht="12" customHeight="1" x14ac:dyDescent="0.25">
      <c r="E1138" s="50"/>
      <c r="F1138" s="50"/>
    </row>
    <row r="1139" spans="5:6" ht="12" customHeight="1" x14ac:dyDescent="0.25">
      <c r="E1139" s="50"/>
      <c r="F1139" s="50"/>
    </row>
    <row r="1140" spans="5:6" ht="12" customHeight="1" x14ac:dyDescent="0.25">
      <c r="E1140" s="50"/>
      <c r="F1140" s="50"/>
    </row>
    <row r="1141" spans="5:6" ht="12" customHeight="1" x14ac:dyDescent="0.25">
      <c r="E1141" s="50"/>
      <c r="F1141" s="50"/>
    </row>
    <row r="1142" spans="5:6" ht="12" customHeight="1" x14ac:dyDescent="0.25">
      <c r="E1142" s="50"/>
      <c r="F1142" s="50"/>
    </row>
    <row r="1143" spans="5:6" ht="12" customHeight="1" x14ac:dyDescent="0.25">
      <c r="E1143" s="50"/>
      <c r="F1143" s="50"/>
    </row>
    <row r="1144" spans="5:6" ht="12" customHeight="1" x14ac:dyDescent="0.25">
      <c r="E1144" s="50"/>
      <c r="F1144" s="50"/>
    </row>
    <row r="1145" spans="5:6" ht="12" customHeight="1" x14ac:dyDescent="0.25">
      <c r="E1145" s="50"/>
      <c r="F1145" s="50"/>
    </row>
    <row r="1146" spans="5:6" ht="12" customHeight="1" x14ac:dyDescent="0.25">
      <c r="E1146" s="50"/>
      <c r="F1146" s="50"/>
    </row>
    <row r="1147" spans="5:6" ht="12" customHeight="1" x14ac:dyDescent="0.25">
      <c r="E1147" s="50"/>
      <c r="F1147" s="50"/>
    </row>
    <row r="1148" spans="5:6" ht="12" customHeight="1" x14ac:dyDescent="0.25">
      <c r="E1148" s="50"/>
      <c r="F1148" s="50"/>
    </row>
    <row r="1149" spans="5:6" ht="12" customHeight="1" x14ac:dyDescent="0.25">
      <c r="E1149" s="50"/>
      <c r="F1149" s="50"/>
    </row>
    <row r="1150" spans="5:6" ht="12" customHeight="1" x14ac:dyDescent="0.25">
      <c r="E1150" s="50"/>
      <c r="F1150" s="50"/>
    </row>
    <row r="1151" spans="5:6" ht="12" customHeight="1" x14ac:dyDescent="0.25">
      <c r="E1151" s="50"/>
      <c r="F1151" s="50"/>
    </row>
    <row r="1152" spans="5:6" ht="12" customHeight="1" x14ac:dyDescent="0.25">
      <c r="E1152" s="50"/>
      <c r="F1152" s="50"/>
    </row>
    <row r="1153" spans="5:6" ht="12" customHeight="1" x14ac:dyDescent="0.25">
      <c r="E1153" s="50"/>
      <c r="F1153" s="50"/>
    </row>
    <row r="1154" spans="5:6" ht="12" customHeight="1" x14ac:dyDescent="0.25">
      <c r="E1154" s="50"/>
      <c r="F1154" s="50"/>
    </row>
    <row r="1155" spans="5:6" ht="12" customHeight="1" x14ac:dyDescent="0.25">
      <c r="E1155" s="50"/>
      <c r="F1155" s="50"/>
    </row>
    <row r="1156" spans="5:6" ht="12" customHeight="1" x14ac:dyDescent="0.25">
      <c r="E1156" s="50"/>
      <c r="F1156" s="50"/>
    </row>
    <row r="1157" spans="5:6" ht="12" customHeight="1" x14ac:dyDescent="0.25">
      <c r="E1157" s="50"/>
      <c r="F1157" s="50"/>
    </row>
    <row r="1158" spans="5:6" ht="12" customHeight="1" x14ac:dyDescent="0.25">
      <c r="E1158" s="50"/>
      <c r="F1158" s="50"/>
    </row>
    <row r="1159" spans="5:6" ht="12" customHeight="1" x14ac:dyDescent="0.25">
      <c r="E1159" s="50"/>
      <c r="F1159" s="50"/>
    </row>
    <row r="1160" spans="5:6" ht="12" customHeight="1" x14ac:dyDescent="0.25">
      <c r="E1160" s="50"/>
      <c r="F1160" s="50"/>
    </row>
    <row r="1161" spans="5:6" ht="12" customHeight="1" x14ac:dyDescent="0.25">
      <c r="E1161" s="50"/>
      <c r="F1161" s="50"/>
    </row>
    <row r="1162" spans="5:6" ht="12" customHeight="1" x14ac:dyDescent="0.25">
      <c r="E1162" s="50"/>
      <c r="F1162" s="50"/>
    </row>
    <row r="1163" spans="5:6" ht="12" customHeight="1" x14ac:dyDescent="0.25">
      <c r="E1163" s="50"/>
      <c r="F1163" s="50"/>
    </row>
    <row r="1164" spans="5:6" ht="12" customHeight="1" x14ac:dyDescent="0.25">
      <c r="E1164" s="50"/>
      <c r="F1164" s="50"/>
    </row>
    <row r="1165" spans="5:6" ht="12" customHeight="1" x14ac:dyDescent="0.25">
      <c r="E1165" s="50"/>
      <c r="F1165" s="50"/>
    </row>
    <row r="1166" spans="5:6" ht="12" customHeight="1" x14ac:dyDescent="0.25">
      <c r="E1166" s="50"/>
      <c r="F1166" s="50"/>
    </row>
    <row r="1167" spans="5:6" ht="12" customHeight="1" x14ac:dyDescent="0.25">
      <c r="E1167" s="50"/>
      <c r="F1167" s="50"/>
    </row>
    <row r="1168" spans="5:6" ht="12" customHeight="1" x14ac:dyDescent="0.25">
      <c r="E1168" s="50"/>
      <c r="F1168" s="50"/>
    </row>
    <row r="1169" spans="5:6" ht="12" customHeight="1" x14ac:dyDescent="0.25">
      <c r="E1169" s="50"/>
      <c r="F1169" s="50"/>
    </row>
    <row r="1170" spans="5:6" ht="12" customHeight="1" x14ac:dyDescent="0.25">
      <c r="E1170" s="50"/>
      <c r="F1170" s="50"/>
    </row>
    <row r="1171" spans="5:6" ht="12" customHeight="1" x14ac:dyDescent="0.25">
      <c r="E1171" s="50"/>
      <c r="F1171" s="50"/>
    </row>
    <row r="1172" spans="5:6" ht="12" customHeight="1" x14ac:dyDescent="0.25">
      <c r="E1172" s="50"/>
      <c r="F1172" s="50"/>
    </row>
    <row r="1173" spans="5:6" ht="12" customHeight="1" x14ac:dyDescent="0.25">
      <c r="E1173" s="50"/>
      <c r="F1173" s="50"/>
    </row>
    <row r="1174" spans="5:6" ht="12" customHeight="1" x14ac:dyDescent="0.25">
      <c r="E1174" s="50"/>
      <c r="F1174" s="50"/>
    </row>
    <row r="1175" spans="5:6" ht="12" customHeight="1" x14ac:dyDescent="0.25">
      <c r="E1175" s="50"/>
      <c r="F1175" s="50"/>
    </row>
    <row r="1176" spans="5:6" ht="12" customHeight="1" x14ac:dyDescent="0.25">
      <c r="E1176" s="50"/>
      <c r="F1176" s="50"/>
    </row>
    <row r="1177" spans="5:6" ht="12" customHeight="1" x14ac:dyDescent="0.25">
      <c r="E1177" s="50"/>
      <c r="F1177" s="50"/>
    </row>
    <row r="1178" spans="5:6" ht="12" customHeight="1" x14ac:dyDescent="0.25">
      <c r="E1178" s="50"/>
      <c r="F1178" s="50"/>
    </row>
    <row r="1179" spans="5:6" ht="12" customHeight="1" x14ac:dyDescent="0.25">
      <c r="E1179" s="50"/>
      <c r="F1179" s="50"/>
    </row>
    <row r="1180" spans="5:6" ht="12" customHeight="1" x14ac:dyDescent="0.25">
      <c r="E1180" s="50"/>
      <c r="F1180" s="50"/>
    </row>
    <row r="1181" spans="5:6" ht="12" customHeight="1" x14ac:dyDescent="0.25">
      <c r="E1181" s="50"/>
      <c r="F1181" s="50"/>
    </row>
    <row r="1182" spans="5:6" ht="12" customHeight="1" x14ac:dyDescent="0.25">
      <c r="E1182" s="50"/>
      <c r="F1182" s="50"/>
    </row>
    <row r="1183" spans="5:6" ht="12" customHeight="1" x14ac:dyDescent="0.25">
      <c r="E1183" s="50"/>
      <c r="F1183" s="50"/>
    </row>
    <row r="1184" spans="5:6" ht="12" customHeight="1" x14ac:dyDescent="0.25">
      <c r="E1184" s="50"/>
      <c r="F1184" s="50"/>
    </row>
    <row r="1185" spans="5:6" ht="12" customHeight="1" x14ac:dyDescent="0.25">
      <c r="E1185" s="50"/>
      <c r="F1185" s="50"/>
    </row>
    <row r="1186" spans="5:6" ht="12" customHeight="1" x14ac:dyDescent="0.25">
      <c r="E1186" s="50"/>
      <c r="F1186" s="50"/>
    </row>
    <row r="1187" spans="5:6" ht="12" customHeight="1" x14ac:dyDescent="0.25">
      <c r="E1187" s="50"/>
      <c r="F1187" s="50"/>
    </row>
    <row r="1188" spans="5:6" ht="12" customHeight="1" x14ac:dyDescent="0.25">
      <c r="E1188" s="50"/>
      <c r="F1188" s="50"/>
    </row>
    <row r="1189" spans="5:6" ht="12" customHeight="1" x14ac:dyDescent="0.25">
      <c r="E1189" s="50"/>
      <c r="F1189" s="50"/>
    </row>
    <row r="1190" spans="5:6" ht="12" customHeight="1" x14ac:dyDescent="0.25">
      <c r="E1190" s="50"/>
      <c r="F1190" s="50"/>
    </row>
    <row r="1191" spans="5:6" ht="12" customHeight="1" x14ac:dyDescent="0.25">
      <c r="E1191" s="50"/>
      <c r="F1191" s="50"/>
    </row>
    <row r="1192" spans="5:6" ht="12" customHeight="1" x14ac:dyDescent="0.25">
      <c r="E1192" s="50"/>
      <c r="F1192" s="50"/>
    </row>
    <row r="1193" spans="5:6" ht="12" customHeight="1" x14ac:dyDescent="0.25">
      <c r="E1193" s="50"/>
      <c r="F1193" s="50"/>
    </row>
    <row r="1194" spans="5:6" ht="12" customHeight="1" x14ac:dyDescent="0.25">
      <c r="E1194" s="50"/>
      <c r="F1194" s="50"/>
    </row>
    <row r="1195" spans="5:6" ht="12" customHeight="1" x14ac:dyDescent="0.25">
      <c r="E1195" s="50"/>
      <c r="F1195" s="50"/>
    </row>
    <row r="1196" spans="5:6" ht="12" customHeight="1" x14ac:dyDescent="0.25">
      <c r="E1196" s="50"/>
      <c r="F1196" s="50"/>
    </row>
    <row r="1197" spans="5:6" ht="12" customHeight="1" x14ac:dyDescent="0.25">
      <c r="E1197" s="50"/>
      <c r="F1197" s="50"/>
    </row>
    <row r="1198" spans="5:6" ht="12" customHeight="1" x14ac:dyDescent="0.25">
      <c r="E1198" s="50"/>
      <c r="F1198" s="50"/>
    </row>
    <row r="1199" spans="5:6" ht="12" customHeight="1" x14ac:dyDescent="0.25">
      <c r="E1199" s="50"/>
      <c r="F1199" s="50"/>
    </row>
    <row r="1200" spans="5:6" ht="12" customHeight="1" x14ac:dyDescent="0.25">
      <c r="E1200" s="50"/>
      <c r="F1200" s="50"/>
    </row>
    <row r="1201" spans="5:6" ht="12" customHeight="1" x14ac:dyDescent="0.25">
      <c r="E1201" s="50"/>
      <c r="F1201" s="50"/>
    </row>
    <row r="1202" spans="5:6" ht="12" customHeight="1" x14ac:dyDescent="0.25">
      <c r="E1202" s="50"/>
      <c r="F1202" s="50"/>
    </row>
    <row r="1203" spans="5:6" ht="12" customHeight="1" x14ac:dyDescent="0.25">
      <c r="E1203" s="50"/>
      <c r="F1203" s="50"/>
    </row>
    <row r="1204" spans="5:6" ht="12" customHeight="1" x14ac:dyDescent="0.25">
      <c r="E1204" s="50"/>
      <c r="F1204" s="50"/>
    </row>
    <row r="1205" spans="5:6" ht="12" customHeight="1" x14ac:dyDescent="0.25">
      <c r="E1205" s="50"/>
      <c r="F1205" s="50"/>
    </row>
    <row r="1206" spans="5:6" ht="12" customHeight="1" x14ac:dyDescent="0.25">
      <c r="E1206" s="50"/>
      <c r="F1206" s="50"/>
    </row>
    <row r="1207" spans="5:6" ht="12" customHeight="1" x14ac:dyDescent="0.25">
      <c r="E1207" s="50"/>
      <c r="F1207" s="50"/>
    </row>
    <row r="1208" spans="5:6" ht="12" customHeight="1" x14ac:dyDescent="0.25">
      <c r="E1208" s="50"/>
      <c r="F1208" s="50"/>
    </row>
    <row r="1209" spans="5:6" ht="12" customHeight="1" x14ac:dyDescent="0.25">
      <c r="E1209" s="50"/>
      <c r="F1209" s="50"/>
    </row>
    <row r="1210" spans="5:6" ht="12" customHeight="1" x14ac:dyDescent="0.25">
      <c r="E1210" s="50"/>
      <c r="F1210" s="50"/>
    </row>
    <row r="1211" spans="5:6" ht="12" customHeight="1" x14ac:dyDescent="0.25">
      <c r="E1211" s="50"/>
      <c r="F1211" s="50"/>
    </row>
    <row r="1212" spans="5:6" ht="12" customHeight="1" x14ac:dyDescent="0.25">
      <c r="E1212" s="50"/>
      <c r="F1212" s="50"/>
    </row>
    <row r="1213" spans="5:6" ht="12" customHeight="1" x14ac:dyDescent="0.25">
      <c r="E1213" s="50"/>
      <c r="F1213" s="50"/>
    </row>
    <row r="1214" spans="5:6" ht="12" customHeight="1" x14ac:dyDescent="0.25">
      <c r="E1214" s="50"/>
      <c r="F1214" s="50"/>
    </row>
    <row r="1215" spans="5:6" ht="12" customHeight="1" x14ac:dyDescent="0.25">
      <c r="E1215" s="50"/>
      <c r="F1215" s="50"/>
    </row>
    <row r="1216" spans="5:6" ht="12" customHeight="1" x14ac:dyDescent="0.25">
      <c r="E1216" s="50"/>
      <c r="F1216" s="50"/>
    </row>
    <row r="1217" spans="5:6" ht="12" customHeight="1" x14ac:dyDescent="0.25">
      <c r="E1217" s="50"/>
      <c r="F1217" s="50"/>
    </row>
    <row r="1218" spans="5:6" ht="12" customHeight="1" x14ac:dyDescent="0.25">
      <c r="E1218" s="50"/>
      <c r="F1218" s="50"/>
    </row>
    <row r="1219" spans="5:6" ht="12" customHeight="1" x14ac:dyDescent="0.25">
      <c r="E1219" s="50"/>
      <c r="F1219" s="50"/>
    </row>
    <row r="1220" spans="5:6" ht="12" customHeight="1" x14ac:dyDescent="0.25">
      <c r="E1220" s="50"/>
      <c r="F1220" s="50"/>
    </row>
    <row r="1221" spans="5:6" ht="12" customHeight="1" x14ac:dyDescent="0.25">
      <c r="E1221" s="50"/>
      <c r="F1221" s="50"/>
    </row>
    <row r="1222" spans="5:6" ht="12" customHeight="1" x14ac:dyDescent="0.25">
      <c r="E1222" s="50"/>
      <c r="F1222" s="50"/>
    </row>
    <row r="1223" spans="5:6" ht="12" customHeight="1" x14ac:dyDescent="0.25">
      <c r="E1223" s="50"/>
      <c r="F1223" s="50"/>
    </row>
    <row r="1224" spans="5:6" ht="12" customHeight="1" x14ac:dyDescent="0.25">
      <c r="E1224" s="50"/>
      <c r="F1224" s="50"/>
    </row>
    <row r="1225" spans="5:6" ht="12" customHeight="1" x14ac:dyDescent="0.25">
      <c r="E1225" s="50"/>
      <c r="F1225" s="50"/>
    </row>
    <row r="1226" spans="5:6" ht="12" customHeight="1" x14ac:dyDescent="0.25">
      <c r="E1226" s="50"/>
      <c r="F1226" s="50"/>
    </row>
    <row r="1227" spans="5:6" ht="12" customHeight="1" x14ac:dyDescent="0.25">
      <c r="E1227" s="50"/>
      <c r="F1227" s="50"/>
    </row>
    <row r="1228" spans="5:6" ht="12" customHeight="1" x14ac:dyDescent="0.25">
      <c r="E1228" s="50"/>
      <c r="F1228" s="50"/>
    </row>
    <row r="1229" spans="5:6" ht="12" customHeight="1" x14ac:dyDescent="0.25">
      <c r="E1229" s="50"/>
      <c r="F1229" s="50"/>
    </row>
    <row r="1230" spans="5:6" ht="12" customHeight="1" x14ac:dyDescent="0.25">
      <c r="E1230" s="50"/>
      <c r="F1230" s="50"/>
    </row>
    <row r="1231" spans="5:6" ht="12" customHeight="1" x14ac:dyDescent="0.25">
      <c r="E1231" s="50"/>
      <c r="F1231" s="50"/>
    </row>
    <row r="1232" spans="5:6" ht="12" customHeight="1" x14ac:dyDescent="0.25">
      <c r="E1232" s="50"/>
      <c r="F1232" s="50"/>
    </row>
    <row r="1233" spans="5:6" ht="12" customHeight="1" x14ac:dyDescent="0.25">
      <c r="E1233" s="50"/>
      <c r="F1233" s="50"/>
    </row>
    <row r="1234" spans="5:6" ht="12" customHeight="1" x14ac:dyDescent="0.25">
      <c r="E1234" s="50"/>
      <c r="F1234" s="50"/>
    </row>
    <row r="1235" spans="5:6" ht="12" customHeight="1" x14ac:dyDescent="0.25">
      <c r="E1235" s="50"/>
      <c r="F1235" s="50"/>
    </row>
    <row r="1236" spans="5:6" ht="12" customHeight="1" x14ac:dyDescent="0.25">
      <c r="E1236" s="50"/>
      <c r="F1236" s="50"/>
    </row>
    <row r="1237" spans="5:6" ht="12" customHeight="1" x14ac:dyDescent="0.25">
      <c r="E1237" s="50"/>
      <c r="F1237" s="50"/>
    </row>
    <row r="1238" spans="5:6" ht="12" customHeight="1" x14ac:dyDescent="0.25">
      <c r="E1238" s="50"/>
      <c r="F1238" s="50"/>
    </row>
    <row r="1239" spans="5:6" ht="12" customHeight="1" x14ac:dyDescent="0.25">
      <c r="E1239" s="50"/>
      <c r="F1239" s="50"/>
    </row>
    <row r="1240" spans="5:6" ht="12" customHeight="1" x14ac:dyDescent="0.25">
      <c r="E1240" s="50"/>
      <c r="F1240" s="50"/>
    </row>
    <row r="1241" spans="5:6" ht="12" customHeight="1" x14ac:dyDescent="0.25">
      <c r="E1241" s="50"/>
      <c r="F1241" s="50"/>
    </row>
    <row r="1242" spans="5:6" ht="12" customHeight="1" x14ac:dyDescent="0.25">
      <c r="E1242" s="50"/>
      <c r="F1242" s="50"/>
    </row>
    <row r="1243" spans="5:6" ht="12" customHeight="1" x14ac:dyDescent="0.25">
      <c r="E1243" s="50"/>
      <c r="F1243" s="50"/>
    </row>
    <row r="1244" spans="5:6" ht="12" customHeight="1" x14ac:dyDescent="0.25">
      <c r="E1244" s="50"/>
      <c r="F1244" s="50"/>
    </row>
    <row r="1245" spans="5:6" ht="12" customHeight="1" x14ac:dyDescent="0.25">
      <c r="E1245" s="50"/>
      <c r="F1245" s="50"/>
    </row>
    <row r="1246" spans="5:6" ht="12" customHeight="1" x14ac:dyDescent="0.25">
      <c r="E1246" s="50"/>
      <c r="F1246" s="50"/>
    </row>
    <row r="1247" spans="5:6" ht="12" customHeight="1" x14ac:dyDescent="0.25">
      <c r="E1247" s="50"/>
      <c r="F1247" s="50"/>
    </row>
    <row r="1248" spans="5:6" ht="12" customHeight="1" x14ac:dyDescent="0.25">
      <c r="E1248" s="50"/>
      <c r="F1248" s="50"/>
    </row>
    <row r="1249" spans="5:6" ht="12" customHeight="1" x14ac:dyDescent="0.25">
      <c r="E1249" s="50"/>
      <c r="F1249" s="50"/>
    </row>
    <row r="1250" spans="5:6" ht="12" customHeight="1" x14ac:dyDescent="0.25">
      <c r="E1250" s="50"/>
      <c r="F1250" s="50"/>
    </row>
    <row r="1251" spans="5:6" ht="12" customHeight="1" x14ac:dyDescent="0.25">
      <c r="E1251" s="50"/>
      <c r="F1251" s="50"/>
    </row>
    <row r="1252" spans="5:6" ht="12" customHeight="1" x14ac:dyDescent="0.25">
      <c r="E1252" s="50"/>
      <c r="F1252" s="50"/>
    </row>
    <row r="1253" spans="5:6" ht="12" customHeight="1" x14ac:dyDescent="0.25">
      <c r="E1253" s="50"/>
      <c r="F1253" s="50"/>
    </row>
    <row r="1254" spans="5:6" ht="12" customHeight="1" x14ac:dyDescent="0.25">
      <c r="E1254" s="50"/>
      <c r="F1254" s="50"/>
    </row>
    <row r="1255" spans="5:6" ht="12" customHeight="1" x14ac:dyDescent="0.25">
      <c r="E1255" s="50"/>
      <c r="F1255" s="50"/>
    </row>
    <row r="1256" spans="5:6" ht="12" customHeight="1" x14ac:dyDescent="0.25">
      <c r="E1256" s="50"/>
      <c r="F1256" s="50"/>
    </row>
    <row r="1257" spans="5:6" ht="12" customHeight="1" x14ac:dyDescent="0.25">
      <c r="E1257" s="50"/>
      <c r="F1257" s="50"/>
    </row>
    <row r="1258" spans="5:6" ht="12" customHeight="1" x14ac:dyDescent="0.25">
      <c r="E1258" s="50"/>
      <c r="F1258" s="50"/>
    </row>
    <row r="1259" spans="5:6" ht="12" customHeight="1" x14ac:dyDescent="0.25">
      <c r="E1259" s="50"/>
      <c r="F1259" s="50"/>
    </row>
    <row r="1260" spans="5:6" ht="12" customHeight="1" x14ac:dyDescent="0.25">
      <c r="E1260" s="50"/>
      <c r="F1260" s="50"/>
    </row>
    <row r="1261" spans="5:6" ht="12" customHeight="1" x14ac:dyDescent="0.25">
      <c r="E1261" s="50"/>
      <c r="F1261" s="50"/>
    </row>
    <row r="1262" spans="5:6" ht="12" customHeight="1" x14ac:dyDescent="0.25">
      <c r="E1262" s="50"/>
      <c r="F1262" s="50"/>
    </row>
    <row r="1263" spans="5:6" ht="12" customHeight="1" x14ac:dyDescent="0.25">
      <c r="E1263" s="50"/>
      <c r="F1263" s="50"/>
    </row>
    <row r="1264" spans="5:6" ht="12" customHeight="1" x14ac:dyDescent="0.25">
      <c r="E1264" s="50"/>
      <c r="F1264" s="50"/>
    </row>
    <row r="1265" spans="5:6" ht="12" customHeight="1" x14ac:dyDescent="0.25">
      <c r="E1265" s="50"/>
      <c r="F1265" s="50"/>
    </row>
    <row r="1266" spans="5:6" ht="12" customHeight="1" x14ac:dyDescent="0.25">
      <c r="E1266" s="50"/>
      <c r="F1266" s="50"/>
    </row>
    <row r="1267" spans="5:6" ht="12" customHeight="1" x14ac:dyDescent="0.25">
      <c r="E1267" s="50"/>
      <c r="F1267" s="50"/>
    </row>
    <row r="1268" spans="5:6" ht="12" customHeight="1" x14ac:dyDescent="0.25">
      <c r="E1268" s="50"/>
      <c r="F1268" s="50"/>
    </row>
    <row r="1269" spans="5:6" ht="12" customHeight="1" x14ac:dyDescent="0.25">
      <c r="E1269" s="50"/>
      <c r="F1269" s="50"/>
    </row>
    <row r="1270" spans="5:6" ht="12" customHeight="1" x14ac:dyDescent="0.25">
      <c r="E1270" s="50"/>
      <c r="F1270" s="50"/>
    </row>
    <row r="1271" spans="5:6" ht="12" customHeight="1" x14ac:dyDescent="0.25">
      <c r="E1271" s="50"/>
      <c r="F1271" s="50"/>
    </row>
    <row r="1272" spans="5:6" ht="12" customHeight="1" x14ac:dyDescent="0.25">
      <c r="E1272" s="50"/>
      <c r="F1272" s="50"/>
    </row>
    <row r="1273" spans="5:6" ht="12" customHeight="1" x14ac:dyDescent="0.25">
      <c r="E1273" s="50"/>
      <c r="F1273" s="50"/>
    </row>
    <row r="1274" spans="5:6" ht="12" customHeight="1" x14ac:dyDescent="0.25">
      <c r="E1274" s="50"/>
      <c r="F1274" s="50"/>
    </row>
    <row r="1275" spans="5:6" ht="12" customHeight="1" x14ac:dyDescent="0.25">
      <c r="E1275" s="50"/>
      <c r="F1275" s="50"/>
    </row>
    <row r="1276" spans="5:6" ht="12" customHeight="1" x14ac:dyDescent="0.25">
      <c r="E1276" s="50"/>
      <c r="F1276" s="50"/>
    </row>
    <row r="1277" spans="5:6" ht="12" customHeight="1" x14ac:dyDescent="0.25">
      <c r="E1277" s="50"/>
      <c r="F1277" s="50"/>
    </row>
    <row r="1278" spans="5:6" ht="12" customHeight="1" x14ac:dyDescent="0.25">
      <c r="E1278" s="50"/>
      <c r="F1278" s="50"/>
    </row>
    <row r="1279" spans="5:6" ht="12" customHeight="1" x14ac:dyDescent="0.25">
      <c r="E1279" s="50"/>
      <c r="F1279" s="50"/>
    </row>
    <row r="1280" spans="5:6" ht="12" customHeight="1" x14ac:dyDescent="0.25">
      <c r="E1280" s="50"/>
      <c r="F1280" s="50"/>
    </row>
    <row r="1281" spans="5:6" ht="12" customHeight="1" x14ac:dyDescent="0.25">
      <c r="E1281" s="50"/>
      <c r="F1281" s="50"/>
    </row>
    <row r="1282" spans="5:6" ht="12" customHeight="1" x14ac:dyDescent="0.25">
      <c r="E1282" s="50"/>
      <c r="F1282" s="50"/>
    </row>
    <row r="1283" spans="5:6" ht="12" customHeight="1" x14ac:dyDescent="0.25">
      <c r="E1283" s="50"/>
      <c r="F1283" s="50"/>
    </row>
    <row r="1284" spans="5:6" ht="12" customHeight="1" x14ac:dyDescent="0.25">
      <c r="E1284" s="50"/>
      <c r="F1284" s="50"/>
    </row>
    <row r="1285" spans="5:6" ht="12" customHeight="1" x14ac:dyDescent="0.25">
      <c r="E1285" s="50"/>
      <c r="F1285" s="50"/>
    </row>
    <row r="1286" spans="5:6" ht="12" customHeight="1" x14ac:dyDescent="0.25">
      <c r="E1286" s="50"/>
      <c r="F1286" s="50"/>
    </row>
    <row r="1287" spans="5:6" ht="12" customHeight="1" x14ac:dyDescent="0.25">
      <c r="E1287" s="50"/>
      <c r="F1287" s="50"/>
    </row>
    <row r="1288" spans="5:6" ht="12" customHeight="1" x14ac:dyDescent="0.25">
      <c r="E1288" s="50"/>
      <c r="F1288" s="50"/>
    </row>
    <row r="1289" spans="5:6" ht="12" customHeight="1" x14ac:dyDescent="0.25">
      <c r="E1289" s="50"/>
      <c r="F1289" s="50"/>
    </row>
    <row r="1290" spans="5:6" ht="12" customHeight="1" x14ac:dyDescent="0.25">
      <c r="E1290" s="50"/>
      <c r="F1290" s="50"/>
    </row>
    <row r="1291" spans="5:6" ht="12" customHeight="1" x14ac:dyDescent="0.25">
      <c r="E1291" s="50"/>
      <c r="F1291" s="50"/>
    </row>
    <row r="1292" spans="5:6" ht="12" customHeight="1" x14ac:dyDescent="0.25">
      <c r="E1292" s="50"/>
      <c r="F1292" s="50"/>
    </row>
    <row r="1293" spans="5:6" ht="12" customHeight="1" x14ac:dyDescent="0.25">
      <c r="E1293" s="50"/>
      <c r="F1293" s="50"/>
    </row>
    <row r="1294" spans="5:6" ht="12" customHeight="1" x14ac:dyDescent="0.25">
      <c r="E1294" s="50"/>
      <c r="F1294" s="50"/>
    </row>
    <row r="1295" spans="5:6" ht="12" customHeight="1" x14ac:dyDescent="0.25">
      <c r="E1295" s="50"/>
      <c r="F1295" s="50"/>
    </row>
    <row r="1296" spans="5:6" ht="12" customHeight="1" x14ac:dyDescent="0.25">
      <c r="E1296" s="50"/>
      <c r="F1296" s="50"/>
    </row>
    <row r="1297" spans="5:6" ht="12" customHeight="1" x14ac:dyDescent="0.25">
      <c r="E1297" s="50"/>
      <c r="F1297" s="50"/>
    </row>
    <row r="1298" spans="5:6" ht="12" customHeight="1" x14ac:dyDescent="0.25">
      <c r="E1298" s="50"/>
      <c r="F1298" s="50"/>
    </row>
    <row r="1299" spans="5:6" ht="12" customHeight="1" x14ac:dyDescent="0.25">
      <c r="E1299" s="50"/>
      <c r="F1299" s="50"/>
    </row>
    <row r="1300" spans="5:6" ht="12" customHeight="1" x14ac:dyDescent="0.25">
      <c r="E1300" s="50"/>
      <c r="F1300" s="50"/>
    </row>
    <row r="1301" spans="5:6" ht="12" customHeight="1" x14ac:dyDescent="0.25">
      <c r="E1301" s="50"/>
      <c r="F1301" s="50"/>
    </row>
    <row r="1302" spans="5:6" ht="12" customHeight="1" x14ac:dyDescent="0.25">
      <c r="E1302" s="50"/>
      <c r="F1302" s="50"/>
    </row>
    <row r="1303" spans="5:6" ht="12" customHeight="1" x14ac:dyDescent="0.25">
      <c r="E1303" s="50"/>
      <c r="F1303" s="50"/>
    </row>
    <row r="1304" spans="5:6" ht="12" customHeight="1" x14ac:dyDescent="0.25">
      <c r="E1304" s="50"/>
      <c r="F1304" s="50"/>
    </row>
    <row r="1305" spans="5:6" ht="12" customHeight="1" x14ac:dyDescent="0.25">
      <c r="E1305" s="50"/>
      <c r="F1305" s="50"/>
    </row>
    <row r="1306" spans="5:6" ht="12" customHeight="1" x14ac:dyDescent="0.25">
      <c r="E1306" s="50"/>
      <c r="F1306" s="50"/>
    </row>
    <row r="1307" spans="5:6" ht="12" customHeight="1" x14ac:dyDescent="0.25">
      <c r="E1307" s="50"/>
      <c r="F1307" s="50"/>
    </row>
    <row r="1308" spans="5:6" ht="12" customHeight="1" x14ac:dyDescent="0.25">
      <c r="E1308" s="50"/>
      <c r="F1308" s="50"/>
    </row>
    <row r="1309" spans="5:6" ht="12" customHeight="1" x14ac:dyDescent="0.25">
      <c r="E1309" s="50"/>
      <c r="F1309" s="50"/>
    </row>
    <row r="1310" spans="5:6" ht="12" customHeight="1" x14ac:dyDescent="0.25">
      <c r="E1310" s="50"/>
      <c r="F1310" s="50"/>
    </row>
    <row r="1311" spans="5:6" ht="12" customHeight="1" x14ac:dyDescent="0.25">
      <c r="E1311" s="50"/>
      <c r="F1311" s="50"/>
    </row>
    <row r="1312" spans="5:6" ht="12" customHeight="1" x14ac:dyDescent="0.25">
      <c r="E1312" s="50"/>
      <c r="F1312" s="50"/>
    </row>
    <row r="1313" spans="5:6" ht="12" customHeight="1" x14ac:dyDescent="0.25">
      <c r="E1313" s="50"/>
      <c r="F1313" s="50"/>
    </row>
    <row r="1314" spans="5:6" ht="12" customHeight="1" x14ac:dyDescent="0.25">
      <c r="E1314" s="50"/>
      <c r="F1314" s="50"/>
    </row>
    <row r="1315" spans="5:6" ht="12" customHeight="1" x14ac:dyDescent="0.25">
      <c r="E1315" s="50"/>
      <c r="F1315" s="50"/>
    </row>
    <row r="1316" spans="5:6" ht="12" customHeight="1" x14ac:dyDescent="0.25">
      <c r="E1316" s="50"/>
      <c r="F1316" s="50"/>
    </row>
    <row r="1317" spans="5:6" ht="12" customHeight="1" x14ac:dyDescent="0.25">
      <c r="E1317" s="50"/>
      <c r="F1317" s="50"/>
    </row>
    <row r="1318" spans="5:6" ht="12" customHeight="1" x14ac:dyDescent="0.25">
      <c r="E1318" s="50"/>
      <c r="F1318" s="50"/>
    </row>
    <row r="1319" spans="5:6" ht="12" customHeight="1" x14ac:dyDescent="0.25">
      <c r="E1319" s="50"/>
      <c r="F1319" s="50"/>
    </row>
    <row r="1320" spans="5:6" ht="12" customHeight="1" x14ac:dyDescent="0.25">
      <c r="E1320" s="50"/>
      <c r="F1320" s="50"/>
    </row>
    <row r="1321" spans="5:6" ht="12" customHeight="1" x14ac:dyDescent="0.25">
      <c r="E1321" s="50"/>
      <c r="F1321" s="50"/>
    </row>
    <row r="1322" spans="5:6" ht="12" customHeight="1" x14ac:dyDescent="0.25">
      <c r="E1322" s="50"/>
      <c r="F1322" s="50"/>
    </row>
    <row r="1323" spans="5:6" ht="12" customHeight="1" x14ac:dyDescent="0.25">
      <c r="E1323" s="50"/>
      <c r="F1323" s="50"/>
    </row>
    <row r="1324" spans="5:6" ht="12" customHeight="1" x14ac:dyDescent="0.25">
      <c r="E1324" s="50"/>
      <c r="F1324" s="50"/>
    </row>
    <row r="1325" spans="5:6" ht="12" customHeight="1" x14ac:dyDescent="0.25">
      <c r="E1325" s="50"/>
      <c r="F1325" s="50"/>
    </row>
    <row r="1326" spans="5:6" ht="12" customHeight="1" x14ac:dyDescent="0.25">
      <c r="E1326" s="50"/>
      <c r="F1326" s="50"/>
    </row>
    <row r="1327" spans="5:6" ht="12" customHeight="1" x14ac:dyDescent="0.25">
      <c r="E1327" s="50"/>
      <c r="F1327" s="50"/>
    </row>
    <row r="1328" spans="5:6" ht="12" customHeight="1" x14ac:dyDescent="0.25">
      <c r="E1328" s="50"/>
      <c r="F1328" s="50"/>
    </row>
    <row r="1329" spans="5:6" ht="12" customHeight="1" x14ac:dyDescent="0.25">
      <c r="E1329" s="50"/>
      <c r="F1329" s="50"/>
    </row>
    <row r="1330" spans="5:6" ht="12" customHeight="1" x14ac:dyDescent="0.25">
      <c r="E1330" s="50"/>
      <c r="F1330" s="50"/>
    </row>
    <row r="1331" spans="5:6" ht="12" customHeight="1" x14ac:dyDescent="0.25">
      <c r="E1331" s="50"/>
      <c r="F1331" s="50"/>
    </row>
    <row r="1332" spans="5:6" ht="12" customHeight="1" x14ac:dyDescent="0.25">
      <c r="E1332" s="50"/>
      <c r="F1332" s="50"/>
    </row>
    <row r="1333" spans="5:6" ht="12" customHeight="1" x14ac:dyDescent="0.25">
      <c r="E1333" s="50"/>
      <c r="F1333" s="50"/>
    </row>
    <row r="1334" spans="5:6" ht="12" customHeight="1" x14ac:dyDescent="0.25">
      <c r="E1334" s="50"/>
      <c r="F1334" s="50"/>
    </row>
    <row r="1335" spans="5:6" ht="12" customHeight="1" x14ac:dyDescent="0.25">
      <c r="E1335" s="50"/>
      <c r="F1335" s="50"/>
    </row>
    <row r="1336" spans="5:6" ht="12" customHeight="1" x14ac:dyDescent="0.25">
      <c r="E1336" s="50"/>
      <c r="F1336" s="50"/>
    </row>
    <row r="1337" spans="5:6" ht="12" customHeight="1" x14ac:dyDescent="0.25">
      <c r="E1337" s="50"/>
      <c r="F1337" s="50"/>
    </row>
    <row r="1338" spans="5:6" ht="12" customHeight="1" x14ac:dyDescent="0.25">
      <c r="E1338" s="50"/>
      <c r="F1338" s="50"/>
    </row>
    <row r="1339" spans="5:6" ht="12" customHeight="1" x14ac:dyDescent="0.25">
      <c r="E1339" s="50"/>
      <c r="F1339" s="50"/>
    </row>
    <row r="1340" spans="5:6" ht="12" customHeight="1" x14ac:dyDescent="0.25">
      <c r="E1340" s="50"/>
      <c r="F1340" s="50"/>
    </row>
    <row r="1341" spans="5:6" ht="12" customHeight="1" x14ac:dyDescent="0.25">
      <c r="E1341" s="50"/>
      <c r="F1341" s="50"/>
    </row>
    <row r="1342" spans="5:6" ht="12" customHeight="1" x14ac:dyDescent="0.25">
      <c r="E1342" s="50"/>
      <c r="F1342" s="50"/>
    </row>
    <row r="1343" spans="5:6" ht="12" customHeight="1" x14ac:dyDescent="0.25">
      <c r="E1343" s="50"/>
      <c r="F1343" s="50"/>
    </row>
    <row r="1344" spans="5:6" ht="12" customHeight="1" x14ac:dyDescent="0.25">
      <c r="E1344" s="50"/>
      <c r="F1344" s="50"/>
    </row>
    <row r="1345" spans="5:6" ht="12" customHeight="1" x14ac:dyDescent="0.25">
      <c r="E1345" s="50"/>
      <c r="F1345" s="50"/>
    </row>
    <row r="1346" spans="5:6" ht="12" customHeight="1" x14ac:dyDescent="0.25">
      <c r="E1346" s="50"/>
      <c r="F1346" s="50"/>
    </row>
    <row r="1347" spans="5:6" ht="12" customHeight="1" x14ac:dyDescent="0.25">
      <c r="E1347" s="50"/>
      <c r="F1347" s="50"/>
    </row>
    <row r="1348" spans="5:6" ht="12" customHeight="1" x14ac:dyDescent="0.25">
      <c r="E1348" s="50"/>
      <c r="F1348" s="50"/>
    </row>
    <row r="1349" spans="5:6" ht="12" customHeight="1" x14ac:dyDescent="0.25">
      <c r="E1349" s="50"/>
      <c r="F1349" s="50"/>
    </row>
    <row r="1350" spans="5:6" ht="12" customHeight="1" x14ac:dyDescent="0.25">
      <c r="E1350" s="50"/>
      <c r="F1350" s="50"/>
    </row>
    <row r="1351" spans="5:6" ht="12" customHeight="1" x14ac:dyDescent="0.25">
      <c r="E1351" s="50"/>
      <c r="F1351" s="50"/>
    </row>
    <row r="1352" spans="5:6" ht="12" customHeight="1" x14ac:dyDescent="0.25">
      <c r="E1352" s="50"/>
      <c r="F1352" s="50"/>
    </row>
    <row r="1353" spans="5:6" ht="12" customHeight="1" x14ac:dyDescent="0.25">
      <c r="E1353" s="50"/>
      <c r="F1353" s="50"/>
    </row>
    <row r="1354" spans="5:6" ht="12" customHeight="1" x14ac:dyDescent="0.25">
      <c r="E1354" s="50"/>
      <c r="F1354" s="50"/>
    </row>
    <row r="1355" spans="5:6" ht="12" customHeight="1" x14ac:dyDescent="0.25">
      <c r="E1355" s="50"/>
      <c r="F1355" s="50"/>
    </row>
    <row r="1356" spans="5:6" ht="12" customHeight="1" x14ac:dyDescent="0.25">
      <c r="E1356" s="50"/>
      <c r="F1356" s="50"/>
    </row>
    <row r="1357" spans="5:6" ht="12" customHeight="1" x14ac:dyDescent="0.25">
      <c r="E1357" s="50"/>
      <c r="F1357" s="50"/>
    </row>
    <row r="1358" spans="5:6" ht="12" customHeight="1" x14ac:dyDescent="0.25">
      <c r="E1358" s="50"/>
      <c r="F1358" s="50"/>
    </row>
    <row r="1359" spans="5:6" ht="12" customHeight="1" x14ac:dyDescent="0.25">
      <c r="E1359" s="50"/>
      <c r="F1359" s="50"/>
    </row>
    <row r="1360" spans="5:6" ht="12" customHeight="1" x14ac:dyDescent="0.25">
      <c r="E1360" s="50"/>
      <c r="F1360" s="50"/>
    </row>
    <row r="1361" spans="5:6" ht="12" customHeight="1" x14ac:dyDescent="0.25">
      <c r="E1361" s="50"/>
      <c r="F1361" s="50"/>
    </row>
    <row r="1362" spans="5:6" ht="12" customHeight="1" x14ac:dyDescent="0.25">
      <c r="E1362" s="50"/>
      <c r="F1362" s="50"/>
    </row>
    <row r="1363" spans="5:6" ht="12" customHeight="1" x14ac:dyDescent="0.25">
      <c r="E1363" s="50"/>
      <c r="F1363" s="50"/>
    </row>
    <row r="1364" spans="5:6" ht="12" customHeight="1" x14ac:dyDescent="0.25">
      <c r="E1364" s="50"/>
      <c r="F1364" s="50"/>
    </row>
    <row r="1365" spans="5:6" ht="12" customHeight="1" x14ac:dyDescent="0.25">
      <c r="E1365" s="50"/>
      <c r="F1365" s="50"/>
    </row>
    <row r="1366" spans="5:6" ht="12" customHeight="1" x14ac:dyDescent="0.25">
      <c r="E1366" s="50"/>
      <c r="F1366" s="50"/>
    </row>
    <row r="1367" spans="5:6" ht="12" customHeight="1" x14ac:dyDescent="0.25">
      <c r="E1367" s="50"/>
      <c r="F1367" s="50"/>
    </row>
    <row r="1368" spans="5:6" ht="12" customHeight="1" x14ac:dyDescent="0.25">
      <c r="E1368" s="50"/>
      <c r="F1368" s="50"/>
    </row>
    <row r="1369" spans="5:6" ht="12" customHeight="1" x14ac:dyDescent="0.25">
      <c r="E1369" s="50"/>
      <c r="F1369" s="50"/>
    </row>
    <row r="1370" spans="5:6" ht="12" customHeight="1" x14ac:dyDescent="0.25">
      <c r="E1370" s="50"/>
      <c r="F1370" s="50"/>
    </row>
    <row r="1371" spans="5:6" ht="12" customHeight="1" x14ac:dyDescent="0.25">
      <c r="E1371" s="50"/>
      <c r="F1371" s="50"/>
    </row>
    <row r="1372" spans="5:6" ht="12" customHeight="1" x14ac:dyDescent="0.25">
      <c r="E1372" s="50"/>
      <c r="F1372" s="50"/>
    </row>
    <row r="1373" spans="5:6" ht="12" customHeight="1" x14ac:dyDescent="0.25">
      <c r="E1373" s="50"/>
      <c r="F1373" s="50"/>
    </row>
    <row r="1374" spans="5:6" ht="12" customHeight="1" x14ac:dyDescent="0.25">
      <c r="E1374" s="50"/>
      <c r="F1374" s="50"/>
    </row>
    <row r="1375" spans="5:6" ht="12" customHeight="1" x14ac:dyDescent="0.25">
      <c r="E1375" s="50"/>
      <c r="F1375" s="50"/>
    </row>
    <row r="1376" spans="5:6" ht="12" customHeight="1" x14ac:dyDescent="0.25">
      <c r="E1376" s="50"/>
      <c r="F1376" s="50"/>
    </row>
    <row r="1377" spans="5:6" ht="12" customHeight="1" x14ac:dyDescent="0.25">
      <c r="E1377" s="50"/>
      <c r="F1377" s="50"/>
    </row>
    <row r="1378" spans="5:6" ht="12" customHeight="1" x14ac:dyDescent="0.25">
      <c r="E1378" s="50"/>
      <c r="F1378" s="50"/>
    </row>
    <row r="1379" spans="5:6" ht="12" customHeight="1" x14ac:dyDescent="0.25">
      <c r="E1379" s="50"/>
      <c r="F1379" s="50"/>
    </row>
    <row r="1380" spans="5:6" ht="12" customHeight="1" x14ac:dyDescent="0.25">
      <c r="E1380" s="50"/>
      <c r="F1380" s="50"/>
    </row>
    <row r="1381" spans="5:6" ht="12" customHeight="1" x14ac:dyDescent="0.25">
      <c r="E1381" s="50"/>
      <c r="F1381" s="50"/>
    </row>
    <row r="1382" spans="5:6" ht="12" customHeight="1" x14ac:dyDescent="0.25">
      <c r="E1382" s="50"/>
      <c r="F1382" s="50"/>
    </row>
    <row r="1383" spans="5:6" ht="12" customHeight="1" x14ac:dyDescent="0.25">
      <c r="E1383" s="50"/>
      <c r="F1383" s="50"/>
    </row>
    <row r="1384" spans="5:6" ht="12" customHeight="1" x14ac:dyDescent="0.25">
      <c r="E1384" s="50"/>
      <c r="F1384" s="50"/>
    </row>
    <row r="1385" spans="5:6" ht="12" customHeight="1" x14ac:dyDescent="0.25">
      <c r="E1385" s="50"/>
      <c r="F1385" s="50"/>
    </row>
    <row r="1386" spans="5:6" ht="12" customHeight="1" x14ac:dyDescent="0.25">
      <c r="E1386" s="50"/>
      <c r="F1386" s="50"/>
    </row>
    <row r="1387" spans="5:6" ht="12" customHeight="1" x14ac:dyDescent="0.25">
      <c r="E1387" s="50"/>
      <c r="F1387" s="50"/>
    </row>
    <row r="1388" spans="5:6" ht="12" customHeight="1" x14ac:dyDescent="0.25">
      <c r="E1388" s="50"/>
      <c r="F1388" s="50"/>
    </row>
    <row r="1389" spans="5:6" ht="12" customHeight="1" x14ac:dyDescent="0.25">
      <c r="E1389" s="50"/>
      <c r="F1389" s="50"/>
    </row>
    <row r="1390" spans="5:6" ht="12" customHeight="1" x14ac:dyDescent="0.25">
      <c r="E1390" s="50"/>
      <c r="F1390" s="50"/>
    </row>
    <row r="1391" spans="5:6" ht="12" customHeight="1" x14ac:dyDescent="0.25">
      <c r="E1391" s="50"/>
      <c r="F1391" s="50"/>
    </row>
    <row r="1392" spans="5:6" ht="12" customHeight="1" x14ac:dyDescent="0.25">
      <c r="E1392" s="50"/>
      <c r="F1392" s="50"/>
    </row>
    <row r="1393" spans="5:6" ht="12" customHeight="1" x14ac:dyDescent="0.25">
      <c r="E1393" s="50"/>
      <c r="F1393" s="50"/>
    </row>
    <row r="1394" spans="5:6" ht="12" customHeight="1" x14ac:dyDescent="0.25">
      <c r="E1394" s="50"/>
      <c r="F1394" s="50"/>
    </row>
    <row r="1395" spans="5:6" ht="12" customHeight="1" x14ac:dyDescent="0.25">
      <c r="E1395" s="50"/>
      <c r="F1395" s="50"/>
    </row>
    <row r="1396" spans="5:6" ht="12" customHeight="1" x14ac:dyDescent="0.25">
      <c r="E1396" s="50"/>
      <c r="F1396" s="50"/>
    </row>
    <row r="1397" spans="5:6" ht="12" customHeight="1" x14ac:dyDescent="0.25">
      <c r="E1397" s="50"/>
      <c r="F1397" s="50"/>
    </row>
    <row r="1398" spans="5:6" ht="12" customHeight="1" x14ac:dyDescent="0.25">
      <c r="E1398" s="50"/>
      <c r="F1398" s="50"/>
    </row>
    <row r="1399" spans="5:6" ht="12" customHeight="1" x14ac:dyDescent="0.25">
      <c r="E1399" s="50"/>
      <c r="F1399" s="50"/>
    </row>
    <row r="1400" spans="5:6" ht="12" customHeight="1" x14ac:dyDescent="0.25">
      <c r="E1400" s="50"/>
      <c r="F1400" s="50"/>
    </row>
    <row r="1401" spans="5:6" ht="12" customHeight="1" x14ac:dyDescent="0.25">
      <c r="E1401" s="50"/>
      <c r="F1401" s="50"/>
    </row>
    <row r="1402" spans="5:6" ht="12" customHeight="1" x14ac:dyDescent="0.25">
      <c r="E1402" s="50"/>
      <c r="F1402" s="50"/>
    </row>
    <row r="1403" spans="5:6" ht="12" customHeight="1" x14ac:dyDescent="0.25">
      <c r="E1403" s="50"/>
      <c r="F1403" s="50"/>
    </row>
    <row r="1404" spans="5:6" ht="12" customHeight="1" x14ac:dyDescent="0.25">
      <c r="E1404" s="50"/>
      <c r="F1404" s="50"/>
    </row>
    <row r="1405" spans="5:6" ht="12" customHeight="1" x14ac:dyDescent="0.25">
      <c r="E1405" s="50"/>
      <c r="F1405" s="50"/>
    </row>
    <row r="1406" spans="5:6" ht="12" customHeight="1" x14ac:dyDescent="0.25">
      <c r="E1406" s="50"/>
      <c r="F1406" s="50"/>
    </row>
    <row r="1407" spans="5:6" ht="12" customHeight="1" x14ac:dyDescent="0.25">
      <c r="E1407" s="50"/>
      <c r="F1407" s="50"/>
    </row>
    <row r="1408" spans="5:6" ht="12" customHeight="1" x14ac:dyDescent="0.25">
      <c r="E1408" s="50"/>
      <c r="F1408" s="50"/>
    </row>
    <row r="1409" spans="5:6" ht="12" customHeight="1" x14ac:dyDescent="0.25">
      <c r="E1409" s="50"/>
      <c r="F1409" s="50"/>
    </row>
    <row r="1410" spans="5:6" ht="12" customHeight="1" x14ac:dyDescent="0.25">
      <c r="E1410" s="50"/>
      <c r="F1410" s="50"/>
    </row>
    <row r="1411" spans="5:6" ht="12" customHeight="1" x14ac:dyDescent="0.25">
      <c r="E1411" s="50"/>
      <c r="F1411" s="50"/>
    </row>
    <row r="1412" spans="5:6" ht="12" customHeight="1" x14ac:dyDescent="0.25">
      <c r="E1412" s="50"/>
      <c r="F1412" s="50"/>
    </row>
    <row r="1413" spans="5:6" ht="12" customHeight="1" x14ac:dyDescent="0.25">
      <c r="E1413" s="50"/>
      <c r="F1413" s="50"/>
    </row>
    <row r="1414" spans="5:6" ht="12" customHeight="1" x14ac:dyDescent="0.25">
      <c r="E1414" s="50"/>
      <c r="F1414" s="50"/>
    </row>
    <row r="1415" spans="5:6" ht="12" customHeight="1" x14ac:dyDescent="0.25">
      <c r="E1415" s="50"/>
      <c r="F1415" s="50"/>
    </row>
    <row r="1416" spans="5:6" ht="12" customHeight="1" x14ac:dyDescent="0.25">
      <c r="E1416" s="50"/>
      <c r="F1416" s="50"/>
    </row>
    <row r="1417" spans="5:6" ht="12" customHeight="1" x14ac:dyDescent="0.25">
      <c r="E1417" s="50"/>
      <c r="F1417" s="50"/>
    </row>
    <row r="1418" spans="5:6" ht="12" customHeight="1" x14ac:dyDescent="0.25">
      <c r="E1418" s="50"/>
      <c r="F1418" s="50"/>
    </row>
    <row r="1419" spans="5:6" ht="12" customHeight="1" x14ac:dyDescent="0.25">
      <c r="E1419" s="50"/>
      <c r="F1419" s="50"/>
    </row>
    <row r="1420" spans="5:6" ht="12" customHeight="1" x14ac:dyDescent="0.25">
      <c r="E1420" s="50"/>
      <c r="F1420" s="50"/>
    </row>
    <row r="1421" spans="5:6" ht="12" customHeight="1" x14ac:dyDescent="0.25">
      <c r="E1421" s="50"/>
      <c r="F1421" s="50"/>
    </row>
    <row r="1422" spans="5:6" ht="12" customHeight="1" x14ac:dyDescent="0.25">
      <c r="E1422" s="50"/>
      <c r="F1422" s="50"/>
    </row>
    <row r="1423" spans="5:6" ht="12" customHeight="1" x14ac:dyDescent="0.25">
      <c r="E1423" s="50"/>
      <c r="F1423" s="50"/>
    </row>
    <row r="1424" spans="5:6" ht="12" customHeight="1" x14ac:dyDescent="0.25">
      <c r="E1424" s="50"/>
      <c r="F1424" s="50"/>
    </row>
    <row r="1425" spans="5:6" ht="12" customHeight="1" x14ac:dyDescent="0.25">
      <c r="E1425" s="50"/>
      <c r="F1425" s="50"/>
    </row>
    <row r="1426" spans="5:6" ht="12" customHeight="1" x14ac:dyDescent="0.25">
      <c r="E1426" s="50"/>
      <c r="F1426" s="50"/>
    </row>
    <row r="1427" spans="5:6" ht="12" customHeight="1" x14ac:dyDescent="0.25">
      <c r="E1427" s="50"/>
      <c r="F1427" s="50"/>
    </row>
    <row r="1428" spans="5:6" ht="12" customHeight="1" x14ac:dyDescent="0.25">
      <c r="E1428" s="50"/>
      <c r="F1428" s="50"/>
    </row>
    <row r="1429" spans="5:6" ht="12" customHeight="1" x14ac:dyDescent="0.25">
      <c r="E1429" s="50"/>
      <c r="F1429" s="50"/>
    </row>
    <row r="1430" spans="5:6" ht="12" customHeight="1" x14ac:dyDescent="0.25">
      <c r="E1430" s="50"/>
      <c r="F1430" s="50"/>
    </row>
    <row r="1431" spans="5:6" ht="12" customHeight="1" x14ac:dyDescent="0.25">
      <c r="E1431" s="50"/>
      <c r="F1431" s="50"/>
    </row>
    <row r="1432" spans="5:6" ht="12" customHeight="1" x14ac:dyDescent="0.25">
      <c r="E1432" s="50"/>
      <c r="F1432" s="50"/>
    </row>
    <row r="1433" spans="5:6" ht="12" customHeight="1" x14ac:dyDescent="0.25">
      <c r="E1433" s="50"/>
      <c r="F1433" s="50"/>
    </row>
    <row r="1434" spans="5:6" ht="12" customHeight="1" x14ac:dyDescent="0.25">
      <c r="E1434" s="50"/>
      <c r="F1434" s="50"/>
    </row>
    <row r="1435" spans="5:6" ht="12" customHeight="1" x14ac:dyDescent="0.25">
      <c r="E1435" s="50"/>
      <c r="F1435" s="50"/>
    </row>
    <row r="1436" spans="5:6" ht="12" customHeight="1" x14ac:dyDescent="0.25">
      <c r="E1436" s="50"/>
      <c r="F1436" s="50"/>
    </row>
    <row r="1437" spans="5:6" ht="12" customHeight="1" x14ac:dyDescent="0.25">
      <c r="E1437" s="50"/>
      <c r="F1437" s="50"/>
    </row>
    <row r="1438" spans="5:6" ht="12" customHeight="1" x14ac:dyDescent="0.25">
      <c r="E1438" s="50"/>
      <c r="F1438" s="50"/>
    </row>
    <row r="1439" spans="5:6" ht="12" customHeight="1" x14ac:dyDescent="0.25">
      <c r="E1439" s="50"/>
      <c r="F1439" s="50"/>
    </row>
    <row r="1440" spans="5:6" ht="12" customHeight="1" x14ac:dyDescent="0.25">
      <c r="E1440" s="50"/>
      <c r="F1440" s="50"/>
    </row>
    <row r="1441" spans="5:6" ht="12" customHeight="1" x14ac:dyDescent="0.25">
      <c r="E1441" s="50"/>
      <c r="F1441" s="50"/>
    </row>
    <row r="1442" spans="5:6" ht="12" customHeight="1" x14ac:dyDescent="0.25">
      <c r="E1442" s="50"/>
      <c r="F1442" s="50"/>
    </row>
    <row r="1443" spans="5:6" ht="12" customHeight="1" x14ac:dyDescent="0.25">
      <c r="E1443" s="50"/>
      <c r="F1443" s="50"/>
    </row>
    <row r="1444" spans="5:6" ht="12" customHeight="1" x14ac:dyDescent="0.25">
      <c r="E1444" s="50"/>
      <c r="F1444" s="50"/>
    </row>
    <row r="1445" spans="5:6" ht="12" customHeight="1" x14ac:dyDescent="0.25">
      <c r="E1445" s="50"/>
      <c r="F1445" s="50"/>
    </row>
    <row r="1446" spans="5:6" ht="12" customHeight="1" x14ac:dyDescent="0.25">
      <c r="E1446" s="50"/>
      <c r="F1446" s="50"/>
    </row>
    <row r="1447" spans="5:6" ht="12" customHeight="1" x14ac:dyDescent="0.25">
      <c r="E1447" s="50"/>
      <c r="F1447" s="50"/>
    </row>
    <row r="1448" spans="5:6" ht="12" customHeight="1" x14ac:dyDescent="0.25">
      <c r="E1448" s="50"/>
      <c r="F1448" s="50"/>
    </row>
    <row r="1449" spans="5:6" ht="12" customHeight="1" x14ac:dyDescent="0.25">
      <c r="E1449" s="50"/>
      <c r="F1449" s="50"/>
    </row>
    <row r="1450" spans="5:6" ht="12" customHeight="1" x14ac:dyDescent="0.25">
      <c r="E1450" s="50"/>
      <c r="F1450" s="50"/>
    </row>
    <row r="1451" spans="5:6" ht="12" customHeight="1" x14ac:dyDescent="0.25">
      <c r="E1451" s="50"/>
      <c r="F1451" s="50"/>
    </row>
    <row r="1452" spans="5:6" ht="12" customHeight="1" x14ac:dyDescent="0.25">
      <c r="E1452" s="50"/>
      <c r="F1452" s="50"/>
    </row>
    <row r="1453" spans="5:6" ht="12" customHeight="1" x14ac:dyDescent="0.25">
      <c r="E1453" s="50"/>
      <c r="F1453" s="50"/>
    </row>
    <row r="1454" spans="5:6" ht="12" customHeight="1" x14ac:dyDescent="0.25">
      <c r="E1454" s="50"/>
      <c r="F1454" s="50"/>
    </row>
    <row r="1455" spans="5:6" ht="12" customHeight="1" x14ac:dyDescent="0.25">
      <c r="E1455" s="50"/>
      <c r="F1455" s="50"/>
    </row>
    <row r="1456" spans="5:6" ht="12" customHeight="1" x14ac:dyDescent="0.25">
      <c r="E1456" s="50"/>
      <c r="F1456" s="50"/>
    </row>
    <row r="1457" spans="5:6" ht="12" customHeight="1" x14ac:dyDescent="0.25">
      <c r="E1457" s="50"/>
      <c r="F1457" s="50"/>
    </row>
    <row r="1458" spans="5:6" ht="12" customHeight="1" x14ac:dyDescent="0.25">
      <c r="E1458" s="50"/>
      <c r="F1458" s="50"/>
    </row>
    <row r="1459" spans="5:6" ht="12" customHeight="1" x14ac:dyDescent="0.25">
      <c r="E1459" s="50"/>
      <c r="F1459" s="50"/>
    </row>
    <row r="1460" spans="5:6" ht="12" customHeight="1" x14ac:dyDescent="0.25">
      <c r="E1460" s="50"/>
      <c r="F1460" s="50"/>
    </row>
    <row r="1461" spans="5:6" ht="12" customHeight="1" x14ac:dyDescent="0.25">
      <c r="E1461" s="50"/>
      <c r="F1461" s="50"/>
    </row>
    <row r="1462" spans="5:6" ht="12" customHeight="1" x14ac:dyDescent="0.25">
      <c r="E1462" s="50"/>
      <c r="F1462" s="50"/>
    </row>
    <row r="1463" spans="5:6" ht="12" customHeight="1" x14ac:dyDescent="0.25">
      <c r="E1463" s="50"/>
      <c r="F1463" s="50"/>
    </row>
    <row r="1464" spans="5:6" ht="12" customHeight="1" x14ac:dyDescent="0.25">
      <c r="E1464" s="50"/>
      <c r="F1464" s="50"/>
    </row>
    <row r="1465" spans="5:6" ht="12" customHeight="1" x14ac:dyDescent="0.25">
      <c r="E1465" s="50"/>
      <c r="F1465" s="50"/>
    </row>
    <row r="1466" spans="5:6" ht="12" customHeight="1" x14ac:dyDescent="0.25">
      <c r="E1466" s="50"/>
      <c r="F1466" s="50"/>
    </row>
    <row r="1467" spans="5:6" ht="12" customHeight="1" x14ac:dyDescent="0.25">
      <c r="E1467" s="50"/>
      <c r="F1467" s="50"/>
    </row>
    <row r="1468" spans="5:6" ht="12" customHeight="1" x14ac:dyDescent="0.25">
      <c r="E1468" s="50"/>
      <c r="F1468" s="50"/>
    </row>
    <row r="1469" spans="5:6" ht="12" customHeight="1" x14ac:dyDescent="0.25">
      <c r="E1469" s="50"/>
      <c r="F1469" s="50"/>
    </row>
    <row r="1470" spans="5:6" ht="12" customHeight="1" x14ac:dyDescent="0.25">
      <c r="E1470" s="50"/>
      <c r="F1470" s="50"/>
    </row>
    <row r="1471" spans="5:6" ht="12" customHeight="1" x14ac:dyDescent="0.25">
      <c r="E1471" s="50"/>
      <c r="F1471" s="50"/>
    </row>
    <row r="1472" spans="5:6" ht="12" customHeight="1" x14ac:dyDescent="0.25">
      <c r="E1472" s="50"/>
      <c r="F1472" s="50"/>
    </row>
    <row r="1473" spans="5:6" ht="12" customHeight="1" x14ac:dyDescent="0.25">
      <c r="E1473" s="50"/>
      <c r="F1473" s="50"/>
    </row>
    <row r="1474" spans="5:6" ht="12" customHeight="1" x14ac:dyDescent="0.25">
      <c r="E1474" s="50"/>
      <c r="F1474" s="50"/>
    </row>
    <row r="1475" spans="5:6" ht="12" customHeight="1" x14ac:dyDescent="0.25">
      <c r="E1475" s="50"/>
      <c r="F1475" s="50"/>
    </row>
    <row r="1476" spans="5:6" ht="12" customHeight="1" x14ac:dyDescent="0.25">
      <c r="E1476" s="50"/>
      <c r="F1476" s="50"/>
    </row>
    <row r="1477" spans="5:6" ht="12" customHeight="1" x14ac:dyDescent="0.25">
      <c r="E1477" s="50"/>
      <c r="F1477" s="50"/>
    </row>
    <row r="1478" spans="5:6" ht="12" customHeight="1" x14ac:dyDescent="0.25">
      <c r="E1478" s="50"/>
      <c r="F1478" s="50"/>
    </row>
    <row r="1479" spans="5:6" ht="12" customHeight="1" x14ac:dyDescent="0.25">
      <c r="E1479" s="50"/>
      <c r="F1479" s="50"/>
    </row>
    <row r="1480" spans="5:6" ht="12" customHeight="1" x14ac:dyDescent="0.25">
      <c r="E1480" s="50"/>
      <c r="F1480" s="50"/>
    </row>
    <row r="1481" spans="5:6" ht="12" customHeight="1" x14ac:dyDescent="0.25">
      <c r="E1481" s="50"/>
      <c r="F1481" s="50"/>
    </row>
    <row r="1482" spans="5:6" ht="12" customHeight="1" x14ac:dyDescent="0.25">
      <c r="E1482" s="50"/>
      <c r="F1482" s="50"/>
    </row>
    <row r="1483" spans="5:6" ht="12" customHeight="1" x14ac:dyDescent="0.25">
      <c r="E1483" s="50"/>
      <c r="F1483" s="50"/>
    </row>
    <row r="1484" spans="5:6" ht="12" customHeight="1" x14ac:dyDescent="0.25">
      <c r="E1484" s="50"/>
      <c r="F1484" s="50"/>
    </row>
    <row r="1485" spans="5:6" ht="12" customHeight="1" x14ac:dyDescent="0.25">
      <c r="E1485" s="50"/>
      <c r="F1485" s="50"/>
    </row>
    <row r="1486" spans="5:6" ht="12" customHeight="1" x14ac:dyDescent="0.25">
      <c r="E1486" s="50"/>
      <c r="F1486" s="50"/>
    </row>
    <row r="1487" spans="5:6" ht="12" customHeight="1" x14ac:dyDescent="0.25">
      <c r="E1487" s="50"/>
      <c r="F1487" s="50"/>
    </row>
    <row r="1488" spans="5:6" ht="12" customHeight="1" x14ac:dyDescent="0.25">
      <c r="E1488" s="50"/>
      <c r="F1488" s="50"/>
    </row>
    <row r="1489" spans="5:6" ht="12" customHeight="1" x14ac:dyDescent="0.25">
      <c r="E1489" s="50"/>
      <c r="F1489" s="50"/>
    </row>
    <row r="1490" spans="5:6" ht="12" customHeight="1" x14ac:dyDescent="0.25">
      <c r="E1490" s="50"/>
      <c r="F1490" s="50"/>
    </row>
    <row r="1491" spans="5:6" ht="12" customHeight="1" x14ac:dyDescent="0.25">
      <c r="E1491" s="50"/>
      <c r="F1491" s="50"/>
    </row>
    <row r="1492" spans="5:6" ht="12" customHeight="1" x14ac:dyDescent="0.25">
      <c r="E1492" s="50"/>
      <c r="F1492" s="50"/>
    </row>
    <row r="1493" spans="5:6" ht="12" customHeight="1" x14ac:dyDescent="0.25">
      <c r="E1493" s="50"/>
      <c r="F1493" s="50"/>
    </row>
    <row r="1494" spans="5:6" ht="12" customHeight="1" x14ac:dyDescent="0.25">
      <c r="E1494" s="50"/>
      <c r="F1494" s="50"/>
    </row>
    <row r="1495" spans="5:6" ht="12" customHeight="1" x14ac:dyDescent="0.25">
      <c r="E1495" s="50"/>
      <c r="F1495" s="50"/>
    </row>
    <row r="1496" spans="5:6" ht="12" customHeight="1" x14ac:dyDescent="0.25">
      <c r="E1496" s="50"/>
      <c r="F1496" s="50"/>
    </row>
    <row r="1497" spans="5:6" ht="12" customHeight="1" x14ac:dyDescent="0.25">
      <c r="E1497" s="50"/>
      <c r="F1497" s="50"/>
    </row>
    <row r="1498" spans="5:6" ht="12" customHeight="1" x14ac:dyDescent="0.25">
      <c r="E1498" s="50"/>
      <c r="F1498" s="50"/>
    </row>
    <row r="1499" spans="5:6" ht="12" customHeight="1" x14ac:dyDescent="0.25">
      <c r="E1499" s="50"/>
      <c r="F1499" s="50"/>
    </row>
    <row r="1500" spans="5:6" ht="12" customHeight="1" x14ac:dyDescent="0.25">
      <c r="E1500" s="50"/>
      <c r="F1500" s="50"/>
    </row>
    <row r="1501" spans="5:6" ht="12" customHeight="1" x14ac:dyDescent="0.25">
      <c r="E1501" s="50"/>
      <c r="F1501" s="50"/>
    </row>
    <row r="1502" spans="5:6" ht="12" customHeight="1" x14ac:dyDescent="0.25">
      <c r="E1502" s="50"/>
      <c r="F1502" s="50"/>
    </row>
    <row r="1503" spans="5:6" ht="12" customHeight="1" x14ac:dyDescent="0.25">
      <c r="E1503" s="50"/>
      <c r="F1503" s="50"/>
    </row>
    <row r="1504" spans="5:6" ht="12" customHeight="1" x14ac:dyDescent="0.25">
      <c r="E1504" s="50"/>
      <c r="F1504" s="50"/>
    </row>
    <row r="1505" spans="5:6" ht="12" customHeight="1" x14ac:dyDescent="0.25">
      <c r="E1505" s="50"/>
      <c r="F1505" s="50"/>
    </row>
    <row r="1506" spans="5:6" ht="12" customHeight="1" x14ac:dyDescent="0.25">
      <c r="E1506" s="50"/>
      <c r="F1506" s="50"/>
    </row>
    <row r="1507" spans="5:6" ht="12" customHeight="1" x14ac:dyDescent="0.25">
      <c r="E1507" s="50"/>
      <c r="F1507" s="50"/>
    </row>
    <row r="1508" spans="5:6" ht="12" customHeight="1" x14ac:dyDescent="0.25">
      <c r="E1508" s="50"/>
      <c r="F1508" s="50"/>
    </row>
    <row r="1509" spans="5:6" ht="12" customHeight="1" x14ac:dyDescent="0.25">
      <c r="E1509" s="50"/>
      <c r="F1509" s="50"/>
    </row>
    <row r="1510" spans="5:6" ht="12" customHeight="1" x14ac:dyDescent="0.25">
      <c r="E1510" s="50"/>
      <c r="F1510" s="50"/>
    </row>
    <row r="1511" spans="5:6" ht="12" customHeight="1" x14ac:dyDescent="0.25">
      <c r="E1511" s="50"/>
      <c r="F1511" s="50"/>
    </row>
    <row r="1512" spans="5:6" ht="12" customHeight="1" x14ac:dyDescent="0.25">
      <c r="E1512" s="50"/>
      <c r="F1512" s="50"/>
    </row>
    <row r="1513" spans="5:6" ht="12" customHeight="1" x14ac:dyDescent="0.25">
      <c r="E1513" s="50"/>
      <c r="F1513" s="50"/>
    </row>
    <row r="1514" spans="5:6" ht="12" customHeight="1" x14ac:dyDescent="0.25">
      <c r="E1514" s="50"/>
      <c r="F1514" s="50"/>
    </row>
    <row r="1515" spans="5:6" ht="12" customHeight="1" x14ac:dyDescent="0.25">
      <c r="E1515" s="50"/>
      <c r="F1515" s="50"/>
    </row>
    <row r="1516" spans="5:6" ht="12" customHeight="1" x14ac:dyDescent="0.25">
      <c r="E1516" s="50"/>
      <c r="F1516" s="50"/>
    </row>
    <row r="1517" spans="5:6" ht="12" customHeight="1" x14ac:dyDescent="0.25">
      <c r="E1517" s="50"/>
      <c r="F1517" s="50"/>
    </row>
    <row r="1518" spans="5:6" ht="12" customHeight="1" x14ac:dyDescent="0.25">
      <c r="E1518" s="50"/>
      <c r="F1518" s="50"/>
    </row>
    <row r="1519" spans="5:6" ht="12" customHeight="1" x14ac:dyDescent="0.25">
      <c r="E1519" s="50"/>
      <c r="F1519" s="50"/>
    </row>
    <row r="1520" spans="5:6" ht="12" customHeight="1" x14ac:dyDescent="0.25">
      <c r="E1520" s="50"/>
      <c r="F1520" s="50"/>
    </row>
    <row r="1521" spans="5:6" ht="12" customHeight="1" x14ac:dyDescent="0.25">
      <c r="E1521" s="50"/>
      <c r="F1521" s="50"/>
    </row>
    <row r="1522" spans="5:6" ht="12" customHeight="1" x14ac:dyDescent="0.25">
      <c r="E1522" s="50"/>
      <c r="F1522" s="50"/>
    </row>
    <row r="1523" spans="5:6" ht="12" customHeight="1" x14ac:dyDescent="0.25">
      <c r="E1523" s="50"/>
      <c r="F1523" s="50"/>
    </row>
    <row r="1524" spans="5:6" ht="12" customHeight="1" x14ac:dyDescent="0.25">
      <c r="E1524" s="50"/>
      <c r="F1524" s="50"/>
    </row>
    <row r="1525" spans="5:6" ht="12" customHeight="1" x14ac:dyDescent="0.25">
      <c r="E1525" s="50"/>
      <c r="F1525" s="50"/>
    </row>
    <row r="1526" spans="5:6" ht="12" customHeight="1" x14ac:dyDescent="0.25">
      <c r="E1526" s="50"/>
      <c r="F1526" s="50"/>
    </row>
    <row r="1527" spans="5:6" ht="12" customHeight="1" x14ac:dyDescent="0.25">
      <c r="E1527" s="50"/>
      <c r="F1527" s="50"/>
    </row>
    <row r="1528" spans="5:6" ht="12" customHeight="1" x14ac:dyDescent="0.25">
      <c r="E1528" s="50"/>
      <c r="F1528" s="50"/>
    </row>
    <row r="1529" spans="5:6" ht="12" customHeight="1" x14ac:dyDescent="0.25">
      <c r="E1529" s="50"/>
      <c r="F1529" s="50"/>
    </row>
    <row r="1530" spans="5:6" ht="12" customHeight="1" x14ac:dyDescent="0.25">
      <c r="E1530" s="50"/>
      <c r="F1530" s="50"/>
    </row>
    <row r="1531" spans="5:6" ht="12" customHeight="1" x14ac:dyDescent="0.25">
      <c r="E1531" s="50"/>
      <c r="F1531" s="50"/>
    </row>
    <row r="1532" spans="5:6" ht="12" customHeight="1" x14ac:dyDescent="0.25">
      <c r="E1532" s="50"/>
      <c r="F1532" s="50"/>
    </row>
    <row r="1533" spans="5:6" ht="12" customHeight="1" x14ac:dyDescent="0.25">
      <c r="E1533" s="50"/>
      <c r="F1533" s="50"/>
    </row>
    <row r="1534" spans="5:6" ht="12" customHeight="1" x14ac:dyDescent="0.25">
      <c r="E1534" s="50"/>
      <c r="F1534" s="50"/>
    </row>
    <row r="1535" spans="5:6" ht="12" customHeight="1" x14ac:dyDescent="0.25">
      <c r="E1535" s="50"/>
      <c r="F1535" s="50"/>
    </row>
    <row r="1536" spans="5:6" ht="12" customHeight="1" x14ac:dyDescent="0.25">
      <c r="E1536" s="50"/>
      <c r="F1536" s="50"/>
    </row>
    <row r="1537" spans="5:6" ht="12" customHeight="1" x14ac:dyDescent="0.25">
      <c r="E1537" s="50"/>
      <c r="F1537" s="50"/>
    </row>
  </sheetData>
  <mergeCells count="3">
    <mergeCell ref="B12:I12"/>
    <mergeCell ref="B2:I2"/>
    <mergeCell ref="B11:I11"/>
  </mergeCells>
  <phoneticPr fontId="21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071BD-AF76-4C64-BBDD-753672D64FEE}">
  <dimension ref="A1:O156"/>
  <sheetViews>
    <sheetView topLeftCell="H1" workbookViewId="0">
      <selection activeCell="J1" sqref="J1"/>
    </sheetView>
  </sheetViews>
  <sheetFormatPr defaultRowHeight="12.75" x14ac:dyDescent="0.2"/>
  <cols>
    <col min="1" max="1" width="22.125" style="35" customWidth="1"/>
    <col min="2" max="2" width="6.75" style="35" customWidth="1"/>
    <col min="3" max="3" width="6.375" style="35" customWidth="1"/>
    <col min="4" max="4" width="20.75" style="35" customWidth="1"/>
    <col min="5" max="5" width="17.625" style="35" customWidth="1" collapsed="1"/>
    <col min="6" max="6" width="19.875" style="35" customWidth="1"/>
    <col min="7" max="7" width="24.75" style="35" customWidth="1"/>
    <col min="8" max="8" width="37.125" style="35" customWidth="1"/>
    <col min="9" max="9" width="15" style="35" bestFit="1" customWidth="1"/>
    <col min="10" max="10" width="6.5" style="35" bestFit="1" customWidth="1"/>
    <col min="11" max="11" width="18.375" style="35" bestFit="1" customWidth="1"/>
    <col min="12" max="12" width="39.125" style="35" customWidth="1"/>
    <col min="13" max="13" width="27.625" style="35" bestFit="1" customWidth="1"/>
    <col min="14" max="14" width="62.25" style="35" customWidth="1"/>
    <col min="15" max="15" width="9" style="38"/>
    <col min="16" max="16384" width="9" style="35"/>
  </cols>
  <sheetData>
    <row r="1" spans="1:14" s="22" customFormat="1" ht="52.5" customHeight="1" x14ac:dyDescent="0.25">
      <c r="A1" s="20" t="s">
        <v>112</v>
      </c>
      <c r="B1" s="20" t="s">
        <v>113</v>
      </c>
      <c r="C1" s="20" t="s">
        <v>114</v>
      </c>
      <c r="D1" s="20" t="s">
        <v>115</v>
      </c>
      <c r="E1" s="21" t="s">
        <v>116</v>
      </c>
      <c r="F1" s="20" t="s">
        <v>117</v>
      </c>
      <c r="G1" s="20" t="s">
        <v>118</v>
      </c>
      <c r="H1" s="39" t="s">
        <v>119</v>
      </c>
      <c r="I1" s="20" t="s">
        <v>120</v>
      </c>
      <c r="J1" s="20" t="s">
        <v>121</v>
      </c>
      <c r="K1" s="20" t="s">
        <v>122</v>
      </c>
      <c r="L1" s="21" t="s">
        <v>31</v>
      </c>
      <c r="M1" s="20" t="s">
        <v>32</v>
      </c>
      <c r="N1" s="20" t="s">
        <v>123</v>
      </c>
    </row>
    <row r="2" spans="1:14" s="25" customFormat="1" x14ac:dyDescent="0.25">
      <c r="A2" s="23" t="s">
        <v>124</v>
      </c>
      <c r="B2" s="23">
        <v>1</v>
      </c>
      <c r="C2" s="24" t="s">
        <v>125</v>
      </c>
      <c r="D2" s="24" t="s">
        <v>126</v>
      </c>
      <c r="E2" s="23" t="s">
        <v>126</v>
      </c>
      <c r="F2" s="23" t="s">
        <v>127</v>
      </c>
      <c r="G2" s="23" t="s">
        <v>128</v>
      </c>
      <c r="H2" s="23" t="s">
        <v>129</v>
      </c>
      <c r="I2" s="23" t="s">
        <v>130</v>
      </c>
      <c r="J2" s="24" t="s">
        <v>131</v>
      </c>
      <c r="K2" s="23"/>
      <c r="L2" s="23" t="s">
        <v>132</v>
      </c>
      <c r="M2" s="23" t="s">
        <v>33</v>
      </c>
      <c r="N2" s="23" t="s">
        <v>133</v>
      </c>
    </row>
    <row r="3" spans="1:14" s="25" customFormat="1" x14ac:dyDescent="0.25">
      <c r="A3" s="23" t="s">
        <v>134</v>
      </c>
      <c r="B3" s="23">
        <v>1</v>
      </c>
      <c r="C3" s="24" t="s">
        <v>125</v>
      </c>
      <c r="D3" s="24" t="s">
        <v>126</v>
      </c>
      <c r="E3" s="23" t="s">
        <v>126</v>
      </c>
      <c r="F3" s="23" t="s">
        <v>127</v>
      </c>
      <c r="G3" s="23" t="s">
        <v>135</v>
      </c>
      <c r="H3" s="23" t="s">
        <v>136</v>
      </c>
      <c r="I3" s="23" t="s">
        <v>130</v>
      </c>
      <c r="J3" s="24" t="s">
        <v>137</v>
      </c>
      <c r="K3" s="23"/>
      <c r="L3" s="23" t="s">
        <v>138</v>
      </c>
      <c r="M3" s="23" t="s">
        <v>33</v>
      </c>
      <c r="N3" s="23" t="s">
        <v>139</v>
      </c>
    </row>
    <row r="4" spans="1:14" s="25" customFormat="1" x14ac:dyDescent="0.25">
      <c r="A4" s="23" t="s">
        <v>140</v>
      </c>
      <c r="B4" s="23">
        <v>1</v>
      </c>
      <c r="C4" s="24" t="s">
        <v>125</v>
      </c>
      <c r="D4" s="24" t="s">
        <v>126</v>
      </c>
      <c r="E4" s="23" t="s">
        <v>126</v>
      </c>
      <c r="F4" s="23" t="s">
        <v>127</v>
      </c>
      <c r="G4" s="23" t="s">
        <v>135</v>
      </c>
      <c r="H4" s="23" t="s">
        <v>141</v>
      </c>
      <c r="I4" s="23" t="s">
        <v>130</v>
      </c>
      <c r="J4" s="24" t="s">
        <v>142</v>
      </c>
      <c r="K4" s="23"/>
      <c r="L4" s="23" t="s">
        <v>143</v>
      </c>
      <c r="M4" s="23" t="s">
        <v>33</v>
      </c>
      <c r="N4" s="23" t="s">
        <v>144</v>
      </c>
    </row>
    <row r="5" spans="1:14" s="25" customFormat="1" x14ac:dyDescent="0.25">
      <c r="A5" s="23" t="s">
        <v>124</v>
      </c>
      <c r="B5" s="23">
        <v>2</v>
      </c>
      <c r="C5" s="24" t="s">
        <v>145</v>
      </c>
      <c r="D5" s="24" t="s">
        <v>146</v>
      </c>
      <c r="E5" s="23" t="s">
        <v>147</v>
      </c>
      <c r="F5" s="23" t="s">
        <v>127</v>
      </c>
      <c r="G5" s="23" t="s">
        <v>148</v>
      </c>
      <c r="H5" s="23" t="s">
        <v>149</v>
      </c>
      <c r="I5" s="23" t="s">
        <v>150</v>
      </c>
      <c r="J5" s="24" t="s">
        <v>151</v>
      </c>
      <c r="K5" s="23" t="s">
        <v>152</v>
      </c>
      <c r="L5" s="23" t="s">
        <v>143</v>
      </c>
      <c r="M5" s="23" t="s">
        <v>153</v>
      </c>
      <c r="N5" s="23"/>
    </row>
    <row r="6" spans="1:14" s="25" customFormat="1" x14ac:dyDescent="0.25">
      <c r="A6" s="23" t="s">
        <v>124</v>
      </c>
      <c r="B6" s="23">
        <v>11</v>
      </c>
      <c r="C6" s="24" t="s">
        <v>145</v>
      </c>
      <c r="D6" s="24" t="s">
        <v>154</v>
      </c>
      <c r="E6" s="23" t="s">
        <v>155</v>
      </c>
      <c r="F6" s="23" t="s">
        <v>156</v>
      </c>
      <c r="G6" s="23" t="s">
        <v>157</v>
      </c>
      <c r="H6" s="23" t="s">
        <v>158</v>
      </c>
      <c r="I6" s="23" t="s">
        <v>159</v>
      </c>
      <c r="J6" s="24" t="s">
        <v>160</v>
      </c>
      <c r="K6" s="23" t="s">
        <v>161</v>
      </c>
      <c r="L6" s="23" t="s">
        <v>48</v>
      </c>
      <c r="M6" s="23" t="s">
        <v>49</v>
      </c>
      <c r="N6" s="23" t="s">
        <v>162</v>
      </c>
    </row>
    <row r="7" spans="1:14" s="25" customFormat="1" x14ac:dyDescent="0.25">
      <c r="A7" s="23" t="s">
        <v>124</v>
      </c>
      <c r="B7" s="23">
        <v>11</v>
      </c>
      <c r="C7" s="24" t="s">
        <v>145</v>
      </c>
      <c r="D7" s="24" t="s">
        <v>154</v>
      </c>
      <c r="E7" s="23" t="s">
        <v>155</v>
      </c>
      <c r="F7" s="23" t="s">
        <v>156</v>
      </c>
      <c r="G7" s="23" t="s">
        <v>148</v>
      </c>
      <c r="H7" s="23" t="s">
        <v>163</v>
      </c>
      <c r="I7" s="23" t="s">
        <v>159</v>
      </c>
      <c r="J7" s="24" t="s">
        <v>164</v>
      </c>
      <c r="K7" s="23" t="s">
        <v>161</v>
      </c>
      <c r="L7" s="23" t="s">
        <v>48</v>
      </c>
      <c r="M7" s="23" t="s">
        <v>49</v>
      </c>
      <c r="N7" s="23" t="s">
        <v>162</v>
      </c>
    </row>
    <row r="8" spans="1:14" s="25" customFormat="1" x14ac:dyDescent="0.25">
      <c r="A8" s="23" t="s">
        <v>124</v>
      </c>
      <c r="B8" s="23">
        <v>11</v>
      </c>
      <c r="C8" s="24" t="s">
        <v>145</v>
      </c>
      <c r="D8" s="24" t="s">
        <v>154</v>
      </c>
      <c r="E8" s="23" t="s">
        <v>155</v>
      </c>
      <c r="F8" s="23" t="s">
        <v>156</v>
      </c>
      <c r="G8" s="23" t="s">
        <v>165</v>
      </c>
      <c r="H8" s="23" t="s">
        <v>166</v>
      </c>
      <c r="I8" s="23" t="s">
        <v>159</v>
      </c>
      <c r="J8" s="24" t="s">
        <v>167</v>
      </c>
      <c r="K8" s="23" t="s">
        <v>161</v>
      </c>
      <c r="L8" s="23" t="s">
        <v>48</v>
      </c>
      <c r="M8" s="23" t="s">
        <v>49</v>
      </c>
      <c r="N8" s="23" t="s">
        <v>162</v>
      </c>
    </row>
    <row r="9" spans="1:14" s="25" customFormat="1" x14ac:dyDescent="0.25">
      <c r="A9" s="23" t="s">
        <v>124</v>
      </c>
      <c r="B9" s="23">
        <v>2</v>
      </c>
      <c r="C9" s="24" t="s">
        <v>145</v>
      </c>
      <c r="D9" s="24" t="s">
        <v>168</v>
      </c>
      <c r="E9" s="23" t="s">
        <v>147</v>
      </c>
      <c r="F9" s="23" t="s">
        <v>127</v>
      </c>
      <c r="G9" s="23" t="s">
        <v>169</v>
      </c>
      <c r="H9" s="23" t="s">
        <v>170</v>
      </c>
      <c r="I9" s="23" t="s">
        <v>150</v>
      </c>
      <c r="J9" s="24" t="s">
        <v>171</v>
      </c>
      <c r="K9" s="23" t="s">
        <v>152</v>
      </c>
      <c r="L9" s="23" t="s">
        <v>172</v>
      </c>
      <c r="M9" s="23" t="s">
        <v>173</v>
      </c>
      <c r="N9" s="23" t="s">
        <v>174</v>
      </c>
    </row>
    <row r="10" spans="1:14" s="25" customFormat="1" x14ac:dyDescent="0.25">
      <c r="A10" s="23" t="s">
        <v>124</v>
      </c>
      <c r="B10" s="23">
        <v>2</v>
      </c>
      <c r="C10" s="24" t="s">
        <v>145</v>
      </c>
      <c r="D10" s="24" t="s">
        <v>175</v>
      </c>
      <c r="E10" s="23" t="s">
        <v>147</v>
      </c>
      <c r="F10" s="23" t="s">
        <v>127</v>
      </c>
      <c r="G10" s="23" t="s">
        <v>148</v>
      </c>
      <c r="H10" s="23" t="s">
        <v>176</v>
      </c>
      <c r="I10" s="23" t="s">
        <v>150</v>
      </c>
      <c r="J10" s="24" t="s">
        <v>177</v>
      </c>
      <c r="K10" s="23" t="s">
        <v>152</v>
      </c>
      <c r="L10" s="23" t="s">
        <v>172</v>
      </c>
      <c r="M10" s="23" t="s">
        <v>178</v>
      </c>
      <c r="N10" s="23" t="s">
        <v>174</v>
      </c>
    </row>
    <row r="11" spans="1:14" s="25" customFormat="1" x14ac:dyDescent="0.25">
      <c r="A11" s="24" t="s">
        <v>124</v>
      </c>
      <c r="B11" s="23">
        <v>3</v>
      </c>
      <c r="C11" s="24" t="s">
        <v>145</v>
      </c>
      <c r="D11" s="24" t="s">
        <v>179</v>
      </c>
      <c r="E11" s="24" t="s">
        <v>180</v>
      </c>
      <c r="F11" s="24" t="s">
        <v>181</v>
      </c>
      <c r="G11" s="24" t="s">
        <v>148</v>
      </c>
      <c r="H11" s="24" t="s">
        <v>182</v>
      </c>
      <c r="I11" s="24" t="s">
        <v>183</v>
      </c>
      <c r="J11" s="24" t="s">
        <v>184</v>
      </c>
      <c r="K11" s="23" t="s">
        <v>185</v>
      </c>
      <c r="L11" s="24" t="s">
        <v>40</v>
      </c>
      <c r="M11" s="24" t="s">
        <v>41</v>
      </c>
      <c r="N11" s="24" t="s">
        <v>186</v>
      </c>
    </row>
    <row r="12" spans="1:14" s="25" customFormat="1" x14ac:dyDescent="0.25">
      <c r="A12" s="23" t="s">
        <v>124</v>
      </c>
      <c r="B12" s="23">
        <v>3</v>
      </c>
      <c r="C12" s="24" t="s">
        <v>145</v>
      </c>
      <c r="D12" s="24" t="s">
        <v>187</v>
      </c>
      <c r="E12" s="24" t="s">
        <v>180</v>
      </c>
      <c r="F12" s="24" t="s">
        <v>188</v>
      </c>
      <c r="G12" s="24" t="s">
        <v>157</v>
      </c>
      <c r="H12" s="24" t="s">
        <v>189</v>
      </c>
      <c r="I12" s="24" t="s">
        <v>183</v>
      </c>
      <c r="J12" s="24" t="s">
        <v>190</v>
      </c>
      <c r="K12" s="23" t="s">
        <v>185</v>
      </c>
      <c r="L12" s="23" t="s">
        <v>191</v>
      </c>
      <c r="M12" s="23" t="s">
        <v>51</v>
      </c>
      <c r="N12" s="23"/>
    </row>
    <row r="13" spans="1:14" s="25" customFormat="1" x14ac:dyDescent="0.25">
      <c r="A13" s="24" t="s">
        <v>124</v>
      </c>
      <c r="B13" s="23">
        <v>3</v>
      </c>
      <c r="C13" s="24" t="s">
        <v>145</v>
      </c>
      <c r="D13" s="24" t="s">
        <v>187</v>
      </c>
      <c r="E13" s="24" t="s">
        <v>180</v>
      </c>
      <c r="F13" s="24" t="s">
        <v>188</v>
      </c>
      <c r="G13" s="24" t="s">
        <v>148</v>
      </c>
      <c r="H13" s="24" t="s">
        <v>192</v>
      </c>
      <c r="I13" s="24" t="s">
        <v>183</v>
      </c>
      <c r="J13" s="24" t="s">
        <v>193</v>
      </c>
      <c r="K13" s="23" t="s">
        <v>185</v>
      </c>
      <c r="L13" s="23" t="s">
        <v>191</v>
      </c>
      <c r="M13" s="23" t="s">
        <v>51</v>
      </c>
      <c r="N13" s="23"/>
    </row>
    <row r="14" spans="1:14" s="25" customFormat="1" x14ac:dyDescent="0.25">
      <c r="A14" s="24" t="s">
        <v>124</v>
      </c>
      <c r="B14" s="23">
        <v>3</v>
      </c>
      <c r="C14" s="24" t="s">
        <v>145</v>
      </c>
      <c r="D14" s="24" t="s">
        <v>187</v>
      </c>
      <c r="E14" s="24" t="s">
        <v>180</v>
      </c>
      <c r="F14" s="24" t="s">
        <v>188</v>
      </c>
      <c r="G14" s="24" t="s">
        <v>165</v>
      </c>
      <c r="H14" s="24" t="s">
        <v>194</v>
      </c>
      <c r="I14" s="24" t="s">
        <v>183</v>
      </c>
      <c r="J14" s="24" t="s">
        <v>195</v>
      </c>
      <c r="K14" s="23" t="s">
        <v>185</v>
      </c>
      <c r="L14" s="23" t="s">
        <v>191</v>
      </c>
      <c r="M14" s="23" t="s">
        <v>51</v>
      </c>
      <c r="N14" s="23"/>
    </row>
    <row r="15" spans="1:14" s="25" customFormat="1" x14ac:dyDescent="0.25">
      <c r="A15" s="23" t="s">
        <v>124</v>
      </c>
      <c r="B15" s="23">
        <v>3</v>
      </c>
      <c r="C15" s="24" t="s">
        <v>125</v>
      </c>
      <c r="D15" s="24" t="s">
        <v>126</v>
      </c>
      <c r="E15" s="23" t="s">
        <v>180</v>
      </c>
      <c r="F15" s="23" t="s">
        <v>188</v>
      </c>
      <c r="G15" s="23" t="s">
        <v>196</v>
      </c>
      <c r="H15" s="23" t="s">
        <v>197</v>
      </c>
      <c r="I15" s="23" t="s">
        <v>183</v>
      </c>
      <c r="J15" s="24" t="s">
        <v>198</v>
      </c>
      <c r="K15" s="23" t="s">
        <v>185</v>
      </c>
      <c r="L15" s="23" t="s">
        <v>199</v>
      </c>
      <c r="M15" s="23" t="s">
        <v>33</v>
      </c>
      <c r="N15" s="23"/>
    </row>
    <row r="16" spans="1:14" s="25" customFormat="1" x14ac:dyDescent="0.25">
      <c r="A16" s="24" t="s">
        <v>124</v>
      </c>
      <c r="B16" s="23">
        <v>11</v>
      </c>
      <c r="C16" s="24" t="s">
        <v>145</v>
      </c>
      <c r="D16" s="24" t="s">
        <v>200</v>
      </c>
      <c r="E16" s="24" t="s">
        <v>155</v>
      </c>
      <c r="F16" s="24" t="s">
        <v>201</v>
      </c>
      <c r="G16" s="24" t="s">
        <v>148</v>
      </c>
      <c r="H16" s="24" t="s">
        <v>202</v>
      </c>
      <c r="I16" s="24" t="s">
        <v>203</v>
      </c>
      <c r="J16" s="24" t="s">
        <v>204</v>
      </c>
      <c r="K16" s="23" t="s">
        <v>205</v>
      </c>
      <c r="L16" s="24" t="s">
        <v>38</v>
      </c>
      <c r="M16" s="24" t="s">
        <v>206</v>
      </c>
      <c r="N16" s="24" t="s">
        <v>207</v>
      </c>
    </row>
    <row r="17" spans="1:14" s="25" customFormat="1" x14ac:dyDescent="0.25">
      <c r="A17" s="24" t="s">
        <v>124</v>
      </c>
      <c r="B17" s="24">
        <v>11</v>
      </c>
      <c r="C17" s="24" t="s">
        <v>145</v>
      </c>
      <c r="D17" s="24" t="s">
        <v>200</v>
      </c>
      <c r="E17" s="24" t="s">
        <v>155</v>
      </c>
      <c r="F17" s="24" t="s">
        <v>201</v>
      </c>
      <c r="G17" s="24" t="s">
        <v>165</v>
      </c>
      <c r="H17" s="24" t="s">
        <v>208</v>
      </c>
      <c r="I17" s="24" t="s">
        <v>203</v>
      </c>
      <c r="J17" s="24" t="s">
        <v>209</v>
      </c>
      <c r="K17" s="23" t="s">
        <v>205</v>
      </c>
      <c r="L17" s="24" t="s">
        <v>38</v>
      </c>
      <c r="M17" s="24" t="s">
        <v>206</v>
      </c>
      <c r="N17" s="24" t="s">
        <v>207</v>
      </c>
    </row>
    <row r="18" spans="1:14" s="25" customFormat="1" x14ac:dyDescent="0.25">
      <c r="A18" s="24" t="s">
        <v>124</v>
      </c>
      <c r="B18" s="24">
        <v>10</v>
      </c>
      <c r="C18" s="24" t="s">
        <v>145</v>
      </c>
      <c r="D18" s="24" t="s">
        <v>210</v>
      </c>
      <c r="E18" s="24" t="s">
        <v>211</v>
      </c>
      <c r="F18" s="24" t="s">
        <v>212</v>
      </c>
      <c r="G18" s="24" t="s">
        <v>148</v>
      </c>
      <c r="H18" s="24" t="s">
        <v>213</v>
      </c>
      <c r="I18" s="24" t="s">
        <v>214</v>
      </c>
      <c r="J18" s="24" t="s">
        <v>215</v>
      </c>
      <c r="K18" s="23" t="s">
        <v>216</v>
      </c>
      <c r="L18" s="24" t="s">
        <v>217</v>
      </c>
      <c r="M18" s="24" t="s">
        <v>218</v>
      </c>
      <c r="N18" s="24" t="s">
        <v>219</v>
      </c>
    </row>
    <row r="19" spans="1:14" s="25" customFormat="1" x14ac:dyDescent="0.25">
      <c r="A19" s="24" t="s">
        <v>140</v>
      </c>
      <c r="B19" s="24">
        <v>1</v>
      </c>
      <c r="C19" s="24" t="s">
        <v>125</v>
      </c>
      <c r="D19" s="24" t="s">
        <v>126</v>
      </c>
      <c r="E19" s="24" t="s">
        <v>126</v>
      </c>
      <c r="F19" s="24" t="s">
        <v>127</v>
      </c>
      <c r="G19" s="24" t="s">
        <v>135</v>
      </c>
      <c r="H19" s="24" t="s">
        <v>220</v>
      </c>
      <c r="I19" s="24" t="s">
        <v>130</v>
      </c>
      <c r="J19" s="24" t="s">
        <v>221</v>
      </c>
      <c r="K19" s="23"/>
      <c r="L19" s="24" t="s">
        <v>222</v>
      </c>
      <c r="M19" s="23" t="s">
        <v>33</v>
      </c>
      <c r="N19" s="23"/>
    </row>
    <row r="20" spans="1:14" s="25" customFormat="1" x14ac:dyDescent="0.25">
      <c r="A20" s="23" t="s">
        <v>124</v>
      </c>
      <c r="B20" s="23">
        <v>5</v>
      </c>
      <c r="C20" s="24" t="s">
        <v>145</v>
      </c>
      <c r="D20" s="24" t="s">
        <v>223</v>
      </c>
      <c r="E20" s="23" t="s">
        <v>224</v>
      </c>
      <c r="F20" s="23" t="s">
        <v>225</v>
      </c>
      <c r="G20" s="23" t="s">
        <v>148</v>
      </c>
      <c r="H20" s="23" t="s">
        <v>226</v>
      </c>
      <c r="I20" s="23" t="s">
        <v>214</v>
      </c>
      <c r="J20" s="24" t="s">
        <v>227</v>
      </c>
      <c r="K20" s="23" t="s">
        <v>216</v>
      </c>
      <c r="L20" s="23" t="s">
        <v>228</v>
      </c>
      <c r="M20" s="23" t="s">
        <v>33</v>
      </c>
      <c r="N20" s="23"/>
    </row>
    <row r="21" spans="1:14" s="25" customFormat="1" x14ac:dyDescent="0.25">
      <c r="A21" s="23" t="s">
        <v>124</v>
      </c>
      <c r="B21" s="24">
        <v>4</v>
      </c>
      <c r="C21" s="24" t="s">
        <v>145</v>
      </c>
      <c r="D21" s="24" t="s">
        <v>229</v>
      </c>
      <c r="E21" s="24" t="s">
        <v>230</v>
      </c>
      <c r="F21" s="24" t="s">
        <v>231</v>
      </c>
      <c r="G21" s="24" t="s">
        <v>148</v>
      </c>
      <c r="H21" s="24" t="s">
        <v>232</v>
      </c>
      <c r="I21" s="24" t="s">
        <v>203</v>
      </c>
      <c r="J21" s="24" t="s">
        <v>233</v>
      </c>
      <c r="K21" s="23" t="s">
        <v>205</v>
      </c>
      <c r="L21" s="24" t="s">
        <v>228</v>
      </c>
      <c r="M21" s="24" t="s">
        <v>33</v>
      </c>
      <c r="N21" s="24"/>
    </row>
    <row r="22" spans="1:14" s="25" customFormat="1" x14ac:dyDescent="0.25">
      <c r="A22" s="23" t="s">
        <v>124</v>
      </c>
      <c r="B22" s="23">
        <v>10</v>
      </c>
      <c r="C22" s="24" t="s">
        <v>145</v>
      </c>
      <c r="D22" s="24" t="s">
        <v>234</v>
      </c>
      <c r="E22" s="23" t="s">
        <v>211</v>
      </c>
      <c r="F22" s="23" t="s">
        <v>235</v>
      </c>
      <c r="G22" s="23" t="s">
        <v>148</v>
      </c>
      <c r="H22" s="23" t="s">
        <v>236</v>
      </c>
      <c r="I22" s="23" t="s">
        <v>214</v>
      </c>
      <c r="J22" s="24" t="s">
        <v>237</v>
      </c>
      <c r="K22" s="23" t="s">
        <v>216</v>
      </c>
      <c r="L22" s="24" t="s">
        <v>228</v>
      </c>
      <c r="M22" s="24" t="s">
        <v>33</v>
      </c>
      <c r="N22" s="24"/>
    </row>
    <row r="23" spans="1:14" s="25" customFormat="1" x14ac:dyDescent="0.25">
      <c r="A23" s="23" t="s">
        <v>124</v>
      </c>
      <c r="B23" s="23">
        <v>2</v>
      </c>
      <c r="C23" s="24" t="s">
        <v>145</v>
      </c>
      <c r="D23" s="24" t="s">
        <v>238</v>
      </c>
      <c r="E23" s="23" t="s">
        <v>147</v>
      </c>
      <c r="F23" s="23" t="s">
        <v>127</v>
      </c>
      <c r="G23" s="23" t="s">
        <v>148</v>
      </c>
      <c r="H23" s="23" t="s">
        <v>239</v>
      </c>
      <c r="I23" s="23" t="s">
        <v>150</v>
      </c>
      <c r="J23" s="24" t="s">
        <v>240</v>
      </c>
      <c r="K23" s="23" t="s">
        <v>152</v>
      </c>
      <c r="L23" s="24" t="s">
        <v>228</v>
      </c>
      <c r="M23" s="24" t="s">
        <v>33</v>
      </c>
      <c r="N23" s="24"/>
    </row>
    <row r="24" spans="1:14" s="25" customFormat="1" x14ac:dyDescent="0.25">
      <c r="A24" s="23" t="s">
        <v>124</v>
      </c>
      <c r="B24" s="23">
        <v>10</v>
      </c>
      <c r="C24" s="24" t="s">
        <v>145</v>
      </c>
      <c r="D24" s="24" t="s">
        <v>241</v>
      </c>
      <c r="E24" s="23" t="s">
        <v>211</v>
      </c>
      <c r="F24" s="23" t="s">
        <v>242</v>
      </c>
      <c r="G24" s="23" t="s">
        <v>148</v>
      </c>
      <c r="H24" s="23" t="s">
        <v>243</v>
      </c>
      <c r="I24" s="23" t="s">
        <v>203</v>
      </c>
      <c r="J24" s="24" t="s">
        <v>244</v>
      </c>
      <c r="K24" s="23" t="s">
        <v>205</v>
      </c>
      <c r="L24" s="24" t="s">
        <v>245</v>
      </c>
      <c r="M24" s="24" t="s">
        <v>246</v>
      </c>
      <c r="N24" s="24" t="s">
        <v>247</v>
      </c>
    </row>
    <row r="25" spans="1:14" s="25" customFormat="1" x14ac:dyDescent="0.25">
      <c r="A25" s="23" t="s">
        <v>124</v>
      </c>
      <c r="B25" s="23">
        <v>10</v>
      </c>
      <c r="C25" s="24" t="s">
        <v>145</v>
      </c>
      <c r="D25" s="24" t="s">
        <v>248</v>
      </c>
      <c r="E25" s="23" t="s">
        <v>211</v>
      </c>
      <c r="F25" s="23" t="s">
        <v>249</v>
      </c>
      <c r="G25" s="23" t="s">
        <v>165</v>
      </c>
      <c r="H25" s="23" t="s">
        <v>250</v>
      </c>
      <c r="I25" s="23" t="s">
        <v>203</v>
      </c>
      <c r="J25" s="24" t="s">
        <v>251</v>
      </c>
      <c r="K25" s="23" t="s">
        <v>205</v>
      </c>
      <c r="L25" s="24" t="s">
        <v>34</v>
      </c>
      <c r="M25" s="24" t="s">
        <v>35</v>
      </c>
      <c r="N25" s="24" t="s">
        <v>252</v>
      </c>
    </row>
    <row r="26" spans="1:14" s="25" customFormat="1" x14ac:dyDescent="0.25">
      <c r="A26" s="23" t="s">
        <v>124</v>
      </c>
      <c r="B26" s="23">
        <v>10</v>
      </c>
      <c r="C26" s="24" t="s">
        <v>145</v>
      </c>
      <c r="D26" s="24" t="s">
        <v>248</v>
      </c>
      <c r="E26" s="23" t="s">
        <v>211</v>
      </c>
      <c r="F26" s="23" t="s">
        <v>249</v>
      </c>
      <c r="G26" s="23" t="s">
        <v>148</v>
      </c>
      <c r="H26" s="23" t="s">
        <v>253</v>
      </c>
      <c r="I26" s="23" t="s">
        <v>203</v>
      </c>
      <c r="J26" s="24" t="s">
        <v>254</v>
      </c>
      <c r="K26" s="23" t="s">
        <v>205</v>
      </c>
      <c r="L26" s="24" t="s">
        <v>34</v>
      </c>
      <c r="M26" s="24" t="s">
        <v>35</v>
      </c>
      <c r="N26" s="24" t="s">
        <v>252</v>
      </c>
    </row>
    <row r="27" spans="1:14" s="25" customFormat="1" x14ac:dyDescent="0.25">
      <c r="A27" s="23" t="s">
        <v>134</v>
      </c>
      <c r="B27" s="23">
        <v>1</v>
      </c>
      <c r="C27" s="24" t="s">
        <v>125</v>
      </c>
      <c r="D27" s="24" t="s">
        <v>126</v>
      </c>
      <c r="E27" s="23" t="s">
        <v>126</v>
      </c>
      <c r="F27" s="23" t="s">
        <v>127</v>
      </c>
      <c r="G27" s="23" t="s">
        <v>135</v>
      </c>
      <c r="H27" s="23" t="s">
        <v>134</v>
      </c>
      <c r="I27" s="23" t="s">
        <v>130</v>
      </c>
      <c r="J27" s="24" t="s">
        <v>255</v>
      </c>
      <c r="K27" s="23"/>
      <c r="L27" s="23" t="s">
        <v>256</v>
      </c>
      <c r="M27" s="23" t="s">
        <v>33</v>
      </c>
      <c r="N27" s="23"/>
    </row>
    <row r="28" spans="1:14" s="25" customFormat="1" x14ac:dyDescent="0.25">
      <c r="A28" s="23" t="s">
        <v>124</v>
      </c>
      <c r="B28" s="23">
        <v>1</v>
      </c>
      <c r="C28" s="24" t="s">
        <v>125</v>
      </c>
      <c r="D28" s="24" t="s">
        <v>126</v>
      </c>
      <c r="E28" s="23" t="s">
        <v>126</v>
      </c>
      <c r="F28" s="23" t="s">
        <v>127</v>
      </c>
      <c r="G28" s="23" t="s">
        <v>135</v>
      </c>
      <c r="H28" s="23" t="s">
        <v>124</v>
      </c>
      <c r="I28" s="23" t="s">
        <v>130</v>
      </c>
      <c r="J28" s="24" t="s">
        <v>257</v>
      </c>
      <c r="K28" s="23"/>
      <c r="L28" s="23" t="s">
        <v>256</v>
      </c>
      <c r="M28" s="23" t="s">
        <v>33</v>
      </c>
      <c r="N28" s="23"/>
    </row>
    <row r="29" spans="1:14" s="25" customFormat="1" x14ac:dyDescent="0.25">
      <c r="A29" s="23" t="s">
        <v>140</v>
      </c>
      <c r="B29" s="23">
        <v>1</v>
      </c>
      <c r="C29" s="24" t="s">
        <v>125</v>
      </c>
      <c r="D29" s="24" t="s">
        <v>126</v>
      </c>
      <c r="E29" s="23" t="s">
        <v>126</v>
      </c>
      <c r="F29" s="23" t="s">
        <v>127</v>
      </c>
      <c r="G29" s="23" t="s">
        <v>135</v>
      </c>
      <c r="H29" s="23" t="s">
        <v>140</v>
      </c>
      <c r="I29" s="23" t="s">
        <v>130</v>
      </c>
      <c r="J29" s="24" t="s">
        <v>258</v>
      </c>
      <c r="K29" s="23"/>
      <c r="L29" s="23" t="s">
        <v>256</v>
      </c>
      <c r="M29" s="23" t="s">
        <v>33</v>
      </c>
      <c r="N29" s="23"/>
    </row>
    <row r="30" spans="1:14" s="25" customFormat="1" x14ac:dyDescent="0.25">
      <c r="A30" s="23" t="s">
        <v>259</v>
      </c>
      <c r="B30" s="23">
        <v>1</v>
      </c>
      <c r="C30" s="24" t="s">
        <v>125</v>
      </c>
      <c r="D30" s="24" t="s">
        <v>126</v>
      </c>
      <c r="E30" s="23" t="s">
        <v>126</v>
      </c>
      <c r="F30" s="23" t="s">
        <v>127</v>
      </c>
      <c r="G30" s="23" t="s">
        <v>135</v>
      </c>
      <c r="H30" s="23" t="s">
        <v>259</v>
      </c>
      <c r="I30" s="23" t="s">
        <v>130</v>
      </c>
      <c r="J30" s="24" t="s">
        <v>260</v>
      </c>
      <c r="K30" s="23"/>
      <c r="L30" s="23" t="s">
        <v>256</v>
      </c>
      <c r="M30" s="23" t="s">
        <v>33</v>
      </c>
      <c r="N30" s="23"/>
    </row>
    <row r="31" spans="1:14" s="25" customFormat="1" x14ac:dyDescent="0.25">
      <c r="A31" s="23" t="s">
        <v>140</v>
      </c>
      <c r="B31" s="23">
        <v>1</v>
      </c>
      <c r="C31" s="24" t="s">
        <v>125</v>
      </c>
      <c r="D31" s="24" t="s">
        <v>126</v>
      </c>
      <c r="E31" s="23" t="s">
        <v>126</v>
      </c>
      <c r="F31" s="23" t="s">
        <v>127</v>
      </c>
      <c r="G31" s="23" t="s">
        <v>135</v>
      </c>
      <c r="H31" s="23" t="s">
        <v>261</v>
      </c>
      <c r="I31" s="23" t="s">
        <v>130</v>
      </c>
      <c r="J31" s="24" t="s">
        <v>262</v>
      </c>
      <c r="K31" s="23"/>
      <c r="L31" s="23" t="s">
        <v>256</v>
      </c>
      <c r="M31" s="23" t="s">
        <v>256</v>
      </c>
      <c r="N31" s="23"/>
    </row>
    <row r="32" spans="1:14" s="25" customFormat="1" x14ac:dyDescent="0.25">
      <c r="A32" s="23" t="s">
        <v>124</v>
      </c>
      <c r="B32" s="23">
        <v>1</v>
      </c>
      <c r="C32" s="24" t="s">
        <v>125</v>
      </c>
      <c r="D32" s="24" t="s">
        <v>126</v>
      </c>
      <c r="E32" s="23" t="s">
        <v>126</v>
      </c>
      <c r="F32" s="23" t="s">
        <v>127</v>
      </c>
      <c r="G32" s="23" t="s">
        <v>135</v>
      </c>
      <c r="H32" s="23" t="s">
        <v>263</v>
      </c>
      <c r="I32" s="23" t="s">
        <v>130</v>
      </c>
      <c r="J32" s="24" t="s">
        <v>264</v>
      </c>
      <c r="K32" s="23"/>
      <c r="L32" s="23" t="s">
        <v>265</v>
      </c>
      <c r="M32" s="23" t="s">
        <v>33</v>
      </c>
      <c r="N32" s="23"/>
    </row>
    <row r="33" spans="1:14" s="25" customFormat="1" x14ac:dyDescent="0.25">
      <c r="A33" s="23" t="s">
        <v>134</v>
      </c>
      <c r="B33" s="23">
        <v>1</v>
      </c>
      <c r="C33" s="24" t="s">
        <v>125</v>
      </c>
      <c r="D33" s="24" t="s">
        <v>126</v>
      </c>
      <c r="E33" s="23" t="s">
        <v>126</v>
      </c>
      <c r="F33" s="23" t="s">
        <v>127</v>
      </c>
      <c r="G33" s="23" t="s">
        <v>135</v>
      </c>
      <c r="H33" s="23" t="s">
        <v>266</v>
      </c>
      <c r="I33" s="23" t="s">
        <v>130</v>
      </c>
      <c r="J33" s="24" t="s">
        <v>267</v>
      </c>
      <c r="K33" s="23"/>
      <c r="L33" s="23" t="s">
        <v>268</v>
      </c>
      <c r="M33" s="23" t="s">
        <v>269</v>
      </c>
      <c r="N33" s="23" t="s">
        <v>270</v>
      </c>
    </row>
    <row r="34" spans="1:14" s="25" customFormat="1" x14ac:dyDescent="0.25">
      <c r="A34" s="23" t="s">
        <v>134</v>
      </c>
      <c r="B34" s="23">
        <v>1</v>
      </c>
      <c r="C34" s="24" t="s">
        <v>125</v>
      </c>
      <c r="D34" s="24" t="s">
        <v>126</v>
      </c>
      <c r="E34" s="23" t="s">
        <v>126</v>
      </c>
      <c r="F34" s="23" t="s">
        <v>127</v>
      </c>
      <c r="G34" s="23" t="s">
        <v>135</v>
      </c>
      <c r="H34" s="23" t="s">
        <v>271</v>
      </c>
      <c r="I34" s="23" t="s">
        <v>130</v>
      </c>
      <c r="J34" s="24" t="s">
        <v>272</v>
      </c>
      <c r="K34" s="23"/>
      <c r="L34" s="23" t="s">
        <v>273</v>
      </c>
      <c r="M34" s="23" t="s">
        <v>274</v>
      </c>
      <c r="N34" s="23"/>
    </row>
    <row r="35" spans="1:14" s="25" customFormat="1" x14ac:dyDescent="0.25">
      <c r="A35" s="23" t="s">
        <v>124</v>
      </c>
      <c r="B35" s="23">
        <v>1</v>
      </c>
      <c r="C35" s="24" t="s">
        <v>145</v>
      </c>
      <c r="D35" s="24" t="s">
        <v>126</v>
      </c>
      <c r="E35" s="23" t="s">
        <v>126</v>
      </c>
      <c r="F35" s="23" t="s">
        <v>127</v>
      </c>
      <c r="G35" s="23" t="s">
        <v>135</v>
      </c>
      <c r="H35" s="23" t="s">
        <v>275</v>
      </c>
      <c r="I35" s="23" t="s">
        <v>130</v>
      </c>
      <c r="J35" s="24" t="s">
        <v>276</v>
      </c>
      <c r="K35" s="23"/>
      <c r="L35" s="23" t="s">
        <v>277</v>
      </c>
      <c r="M35" s="23" t="s">
        <v>277</v>
      </c>
      <c r="N35" s="23" t="s">
        <v>278</v>
      </c>
    </row>
    <row r="36" spans="1:14" s="25" customFormat="1" x14ac:dyDescent="0.25">
      <c r="A36" s="23" t="s">
        <v>134</v>
      </c>
      <c r="B36" s="23">
        <v>1</v>
      </c>
      <c r="C36" s="24" t="s">
        <v>125</v>
      </c>
      <c r="D36" s="23" t="s">
        <v>126</v>
      </c>
      <c r="E36" s="23" t="s">
        <v>126</v>
      </c>
      <c r="F36" s="23" t="s">
        <v>127</v>
      </c>
      <c r="G36" s="23" t="s">
        <v>135</v>
      </c>
      <c r="H36" s="23" t="s">
        <v>279</v>
      </c>
      <c r="I36" s="23" t="s">
        <v>130</v>
      </c>
      <c r="J36" s="24" t="s">
        <v>280</v>
      </c>
      <c r="K36" s="23"/>
      <c r="L36" s="23" t="s">
        <v>281</v>
      </c>
      <c r="M36" s="23" t="s">
        <v>33</v>
      </c>
      <c r="N36" s="23"/>
    </row>
    <row r="37" spans="1:14" s="25" customFormat="1" x14ac:dyDescent="0.25">
      <c r="A37" s="23" t="s">
        <v>124</v>
      </c>
      <c r="B37" s="23">
        <v>1</v>
      </c>
      <c r="C37" s="24" t="s">
        <v>125</v>
      </c>
      <c r="D37" s="23" t="s">
        <v>126</v>
      </c>
      <c r="E37" s="23" t="s">
        <v>126</v>
      </c>
      <c r="F37" s="23" t="s">
        <v>127</v>
      </c>
      <c r="G37" s="23" t="s">
        <v>128</v>
      </c>
      <c r="H37" s="23" t="s">
        <v>282</v>
      </c>
      <c r="I37" s="23" t="s">
        <v>130</v>
      </c>
      <c r="J37" s="24" t="s">
        <v>283</v>
      </c>
      <c r="K37" s="23"/>
      <c r="L37" s="23" t="s">
        <v>284</v>
      </c>
      <c r="M37" s="23" t="s">
        <v>33</v>
      </c>
      <c r="N37" s="23"/>
    </row>
    <row r="38" spans="1:14" s="25" customFormat="1" x14ac:dyDescent="0.25">
      <c r="A38" s="23" t="s">
        <v>124</v>
      </c>
      <c r="B38" s="23">
        <v>1</v>
      </c>
      <c r="C38" s="24" t="s">
        <v>125</v>
      </c>
      <c r="D38" s="23" t="s">
        <v>126</v>
      </c>
      <c r="E38" s="23" t="s">
        <v>126</v>
      </c>
      <c r="F38" s="23" t="s">
        <v>127</v>
      </c>
      <c r="G38" s="23" t="s">
        <v>128</v>
      </c>
      <c r="H38" s="23" t="s">
        <v>285</v>
      </c>
      <c r="I38" s="23" t="s">
        <v>130</v>
      </c>
      <c r="J38" s="24" t="s">
        <v>286</v>
      </c>
      <c r="K38" s="23"/>
      <c r="L38" s="23" t="s">
        <v>287</v>
      </c>
      <c r="M38" s="23" t="s">
        <v>33</v>
      </c>
      <c r="N38" s="23"/>
    </row>
    <row r="39" spans="1:14" s="25" customFormat="1" x14ac:dyDescent="0.25">
      <c r="A39" s="23" t="s">
        <v>140</v>
      </c>
      <c r="B39" s="23">
        <v>1</v>
      </c>
      <c r="C39" s="24" t="s">
        <v>125</v>
      </c>
      <c r="D39" s="23" t="s">
        <v>126</v>
      </c>
      <c r="E39" s="24" t="s">
        <v>126</v>
      </c>
      <c r="F39" s="23" t="s">
        <v>127</v>
      </c>
      <c r="G39" s="23" t="s">
        <v>135</v>
      </c>
      <c r="H39" s="23" t="s">
        <v>288</v>
      </c>
      <c r="I39" s="23" t="s">
        <v>130</v>
      </c>
      <c r="J39" s="24" t="s">
        <v>289</v>
      </c>
      <c r="K39" s="23"/>
      <c r="L39" s="23" t="s">
        <v>290</v>
      </c>
      <c r="M39" s="23" t="s">
        <v>33</v>
      </c>
      <c r="N39" s="23"/>
    </row>
    <row r="40" spans="1:14" s="25" customFormat="1" x14ac:dyDescent="0.25">
      <c r="A40" s="23" t="s">
        <v>124</v>
      </c>
      <c r="B40" s="23">
        <v>9</v>
      </c>
      <c r="C40" s="24" t="s">
        <v>125</v>
      </c>
      <c r="D40" s="23" t="s">
        <v>126</v>
      </c>
      <c r="E40" s="23" t="s">
        <v>291</v>
      </c>
      <c r="F40" s="23" t="s">
        <v>127</v>
      </c>
      <c r="G40" s="23" t="s">
        <v>292</v>
      </c>
      <c r="H40" s="23" t="s">
        <v>293</v>
      </c>
      <c r="I40" s="23" t="s">
        <v>292</v>
      </c>
      <c r="J40" s="24" t="s">
        <v>294</v>
      </c>
      <c r="K40" s="23"/>
      <c r="L40" s="23" t="s">
        <v>295</v>
      </c>
      <c r="M40" s="23" t="s">
        <v>296</v>
      </c>
      <c r="N40" s="23" t="s">
        <v>297</v>
      </c>
    </row>
    <row r="41" spans="1:14" s="25" customFormat="1" x14ac:dyDescent="0.25">
      <c r="A41" s="23" t="s">
        <v>124</v>
      </c>
      <c r="B41" s="23">
        <v>9</v>
      </c>
      <c r="C41" s="24" t="s">
        <v>145</v>
      </c>
      <c r="D41" s="23" t="s">
        <v>298</v>
      </c>
      <c r="E41" s="23" t="s">
        <v>291</v>
      </c>
      <c r="F41" s="23" t="s">
        <v>299</v>
      </c>
      <c r="G41" s="23" t="s">
        <v>292</v>
      </c>
      <c r="H41" s="23" t="s">
        <v>300</v>
      </c>
      <c r="I41" s="23" t="s">
        <v>292</v>
      </c>
      <c r="J41" s="24" t="s">
        <v>301</v>
      </c>
      <c r="K41" s="23"/>
      <c r="L41" s="23" t="s">
        <v>295</v>
      </c>
      <c r="M41" s="23" t="s">
        <v>296</v>
      </c>
      <c r="N41" s="23"/>
    </row>
    <row r="42" spans="1:14" s="25" customFormat="1" x14ac:dyDescent="0.25">
      <c r="A42" s="23" t="s">
        <v>124</v>
      </c>
      <c r="B42" s="23">
        <v>9</v>
      </c>
      <c r="C42" s="24" t="s">
        <v>145</v>
      </c>
      <c r="D42" s="23" t="s">
        <v>302</v>
      </c>
      <c r="E42" s="23" t="s">
        <v>291</v>
      </c>
      <c r="F42" s="23" t="s">
        <v>127</v>
      </c>
      <c r="G42" s="23" t="s">
        <v>292</v>
      </c>
      <c r="H42" s="23" t="s">
        <v>303</v>
      </c>
      <c r="I42" s="23" t="s">
        <v>292</v>
      </c>
      <c r="J42" s="24" t="s">
        <v>304</v>
      </c>
      <c r="K42" s="23"/>
      <c r="L42" s="23" t="s">
        <v>295</v>
      </c>
      <c r="M42" s="23" t="s">
        <v>296</v>
      </c>
      <c r="N42" s="23"/>
    </row>
    <row r="43" spans="1:14" s="25" customFormat="1" x14ac:dyDescent="0.25">
      <c r="A43" s="23" t="s">
        <v>124</v>
      </c>
      <c r="B43" s="23">
        <v>9</v>
      </c>
      <c r="C43" s="24" t="s">
        <v>145</v>
      </c>
      <c r="D43" s="23" t="s">
        <v>305</v>
      </c>
      <c r="E43" s="23" t="s">
        <v>291</v>
      </c>
      <c r="F43" s="23" t="s">
        <v>306</v>
      </c>
      <c r="G43" s="23" t="s">
        <v>292</v>
      </c>
      <c r="H43" s="23" t="s">
        <v>307</v>
      </c>
      <c r="I43" s="23" t="s">
        <v>292</v>
      </c>
      <c r="J43" s="24" t="s">
        <v>308</v>
      </c>
      <c r="K43" s="23"/>
      <c r="L43" s="23" t="s">
        <v>295</v>
      </c>
      <c r="M43" s="23" t="s">
        <v>296</v>
      </c>
      <c r="N43" s="23"/>
    </row>
    <row r="44" spans="1:14" s="25" customFormat="1" x14ac:dyDescent="0.25">
      <c r="A44" s="23" t="s">
        <v>124</v>
      </c>
      <c r="B44" s="23">
        <v>9</v>
      </c>
      <c r="C44" s="24" t="s">
        <v>145</v>
      </c>
      <c r="D44" s="23" t="s">
        <v>309</v>
      </c>
      <c r="E44" s="23" t="s">
        <v>291</v>
      </c>
      <c r="F44" s="23" t="s">
        <v>242</v>
      </c>
      <c r="G44" s="23" t="s">
        <v>292</v>
      </c>
      <c r="H44" s="23" t="s">
        <v>310</v>
      </c>
      <c r="I44" s="23" t="s">
        <v>292</v>
      </c>
      <c r="J44" s="24" t="s">
        <v>311</v>
      </c>
      <c r="K44" s="23"/>
      <c r="L44" s="23" t="s">
        <v>295</v>
      </c>
      <c r="M44" s="23" t="s">
        <v>296</v>
      </c>
      <c r="N44" s="23"/>
    </row>
    <row r="45" spans="1:14" s="25" customFormat="1" x14ac:dyDescent="0.25">
      <c r="A45" s="23" t="s">
        <v>124</v>
      </c>
      <c r="B45" s="23">
        <v>9</v>
      </c>
      <c r="C45" s="24" t="s">
        <v>145</v>
      </c>
      <c r="D45" s="23" t="s">
        <v>312</v>
      </c>
      <c r="E45" s="23" t="s">
        <v>291</v>
      </c>
      <c r="F45" s="23" t="s">
        <v>313</v>
      </c>
      <c r="G45" s="23" t="s">
        <v>292</v>
      </c>
      <c r="H45" s="23" t="s">
        <v>314</v>
      </c>
      <c r="I45" s="23" t="s">
        <v>292</v>
      </c>
      <c r="J45" s="24" t="s">
        <v>315</v>
      </c>
      <c r="K45" s="23"/>
      <c r="L45" s="23" t="s">
        <v>295</v>
      </c>
      <c r="M45" s="23" t="s">
        <v>296</v>
      </c>
      <c r="N45" s="23"/>
    </row>
    <row r="46" spans="1:14" s="25" customFormat="1" x14ac:dyDescent="0.25">
      <c r="A46" s="23" t="s">
        <v>124</v>
      </c>
      <c r="B46" s="23">
        <v>9</v>
      </c>
      <c r="C46" s="24" t="s">
        <v>145</v>
      </c>
      <c r="D46" s="23" t="s">
        <v>316</v>
      </c>
      <c r="E46" s="23" t="s">
        <v>291</v>
      </c>
      <c r="F46" s="23" t="s">
        <v>201</v>
      </c>
      <c r="G46" s="23" t="s">
        <v>292</v>
      </c>
      <c r="H46" s="23" t="s">
        <v>317</v>
      </c>
      <c r="I46" s="23" t="s">
        <v>292</v>
      </c>
      <c r="J46" s="24" t="s">
        <v>318</v>
      </c>
      <c r="K46" s="23"/>
      <c r="L46" s="23" t="s">
        <v>295</v>
      </c>
      <c r="M46" s="23" t="s">
        <v>296</v>
      </c>
      <c r="N46" s="23"/>
    </row>
    <row r="47" spans="1:14" s="25" customFormat="1" x14ac:dyDescent="0.25">
      <c r="A47" s="23" t="s">
        <v>124</v>
      </c>
      <c r="B47" s="23">
        <v>9</v>
      </c>
      <c r="C47" s="24" t="s">
        <v>145</v>
      </c>
      <c r="D47" s="23" t="s">
        <v>319</v>
      </c>
      <c r="E47" s="23" t="s">
        <v>291</v>
      </c>
      <c r="F47" s="23" t="s">
        <v>249</v>
      </c>
      <c r="G47" s="23" t="s">
        <v>292</v>
      </c>
      <c r="H47" s="23" t="s">
        <v>320</v>
      </c>
      <c r="I47" s="23" t="s">
        <v>292</v>
      </c>
      <c r="J47" s="24" t="s">
        <v>321</v>
      </c>
      <c r="K47" s="23"/>
      <c r="L47" s="23" t="s">
        <v>295</v>
      </c>
      <c r="M47" s="23" t="s">
        <v>296</v>
      </c>
      <c r="N47" s="23"/>
    </row>
    <row r="48" spans="1:14" s="25" customFormat="1" x14ac:dyDescent="0.25">
      <c r="A48" s="23" t="s">
        <v>124</v>
      </c>
      <c r="B48" s="23">
        <v>9</v>
      </c>
      <c r="C48" s="24" t="s">
        <v>145</v>
      </c>
      <c r="D48" s="23" t="s">
        <v>322</v>
      </c>
      <c r="E48" s="23" t="s">
        <v>291</v>
      </c>
      <c r="F48" s="23" t="s">
        <v>212</v>
      </c>
      <c r="G48" s="23" t="s">
        <v>292</v>
      </c>
      <c r="H48" s="23" t="s">
        <v>323</v>
      </c>
      <c r="I48" s="23" t="s">
        <v>292</v>
      </c>
      <c r="J48" s="24" t="s">
        <v>324</v>
      </c>
      <c r="K48" s="23"/>
      <c r="L48" s="23" t="s">
        <v>295</v>
      </c>
      <c r="M48" s="23" t="s">
        <v>296</v>
      </c>
      <c r="N48" s="23"/>
    </row>
    <row r="49" spans="1:14" s="25" customFormat="1" x14ac:dyDescent="0.25">
      <c r="A49" s="23" t="s">
        <v>124</v>
      </c>
      <c r="B49" s="23">
        <v>9</v>
      </c>
      <c r="C49" s="24" t="s">
        <v>145</v>
      </c>
      <c r="D49" s="23" t="s">
        <v>325</v>
      </c>
      <c r="E49" s="23" t="s">
        <v>291</v>
      </c>
      <c r="F49" s="23" t="s">
        <v>326</v>
      </c>
      <c r="G49" s="23" t="s">
        <v>292</v>
      </c>
      <c r="H49" s="23" t="s">
        <v>327</v>
      </c>
      <c r="I49" s="23" t="s">
        <v>292</v>
      </c>
      <c r="J49" s="24" t="s">
        <v>328</v>
      </c>
      <c r="K49" s="23"/>
      <c r="L49" s="23" t="s">
        <v>295</v>
      </c>
      <c r="M49" s="23" t="s">
        <v>296</v>
      </c>
      <c r="N49" s="23"/>
    </row>
    <row r="50" spans="1:14" s="25" customFormat="1" x14ac:dyDescent="0.25">
      <c r="A50" s="23" t="s">
        <v>124</v>
      </c>
      <c r="B50" s="23">
        <v>9</v>
      </c>
      <c r="C50" s="24" t="s">
        <v>145</v>
      </c>
      <c r="D50" s="23" t="s">
        <v>329</v>
      </c>
      <c r="E50" s="23" t="s">
        <v>291</v>
      </c>
      <c r="F50" s="23" t="s">
        <v>330</v>
      </c>
      <c r="G50" s="23" t="s">
        <v>292</v>
      </c>
      <c r="H50" s="23" t="s">
        <v>331</v>
      </c>
      <c r="I50" s="23" t="s">
        <v>292</v>
      </c>
      <c r="J50" s="24" t="s">
        <v>332</v>
      </c>
      <c r="K50" s="23"/>
      <c r="L50" s="23" t="s">
        <v>295</v>
      </c>
      <c r="M50" s="23" t="s">
        <v>296</v>
      </c>
      <c r="N50" s="23"/>
    </row>
    <row r="51" spans="1:14" s="25" customFormat="1" x14ac:dyDescent="0.25">
      <c r="A51" s="23" t="s">
        <v>124</v>
      </c>
      <c r="B51" s="23">
        <v>2</v>
      </c>
      <c r="C51" s="24" t="s">
        <v>125</v>
      </c>
      <c r="D51" s="23" t="s">
        <v>126</v>
      </c>
      <c r="E51" s="23" t="s">
        <v>147</v>
      </c>
      <c r="F51" s="23" t="s">
        <v>127</v>
      </c>
      <c r="G51" s="23" t="s">
        <v>196</v>
      </c>
      <c r="H51" s="23" t="s">
        <v>333</v>
      </c>
      <c r="I51" s="23" t="s">
        <v>150</v>
      </c>
      <c r="J51" s="24" t="s">
        <v>334</v>
      </c>
      <c r="K51" s="23" t="s">
        <v>152</v>
      </c>
      <c r="L51" s="23" t="s">
        <v>335</v>
      </c>
      <c r="M51" s="23" t="s">
        <v>33</v>
      </c>
      <c r="N51" s="23"/>
    </row>
    <row r="52" spans="1:14" s="25" customFormat="1" x14ac:dyDescent="0.25">
      <c r="A52" s="23" t="s">
        <v>140</v>
      </c>
      <c r="B52" s="23">
        <v>1</v>
      </c>
      <c r="C52" s="24" t="s">
        <v>125</v>
      </c>
      <c r="D52" s="23" t="s">
        <v>126</v>
      </c>
      <c r="E52" s="23" t="s">
        <v>126</v>
      </c>
      <c r="F52" s="23" t="s">
        <v>127</v>
      </c>
      <c r="G52" s="23" t="s">
        <v>135</v>
      </c>
      <c r="H52" s="23" t="s">
        <v>336</v>
      </c>
      <c r="I52" s="23" t="s">
        <v>130</v>
      </c>
      <c r="J52" s="24" t="s">
        <v>337</v>
      </c>
      <c r="K52" s="23"/>
      <c r="L52" s="23" t="s">
        <v>338</v>
      </c>
      <c r="M52" s="23" t="s">
        <v>33</v>
      </c>
      <c r="N52" s="23"/>
    </row>
    <row r="53" spans="1:14" s="25" customFormat="1" x14ac:dyDescent="0.25">
      <c r="A53" s="23" t="s">
        <v>140</v>
      </c>
      <c r="B53" s="23">
        <v>1</v>
      </c>
      <c r="C53" s="24" t="s">
        <v>125</v>
      </c>
      <c r="D53" s="23" t="s">
        <v>126</v>
      </c>
      <c r="E53" s="23" t="s">
        <v>126</v>
      </c>
      <c r="F53" s="23" t="s">
        <v>127</v>
      </c>
      <c r="G53" s="23" t="s">
        <v>135</v>
      </c>
      <c r="H53" s="23" t="s">
        <v>339</v>
      </c>
      <c r="I53" s="23" t="s">
        <v>130</v>
      </c>
      <c r="J53" s="24" t="s">
        <v>340</v>
      </c>
      <c r="K53" s="23"/>
      <c r="L53" s="23" t="s">
        <v>341</v>
      </c>
      <c r="M53" s="23" t="s">
        <v>33</v>
      </c>
      <c r="N53" s="23"/>
    </row>
    <row r="54" spans="1:14" s="25" customFormat="1" x14ac:dyDescent="0.25">
      <c r="A54" s="23" t="s">
        <v>124</v>
      </c>
      <c r="B54" s="23">
        <v>1</v>
      </c>
      <c r="C54" s="24" t="s">
        <v>125</v>
      </c>
      <c r="D54" s="23" t="s">
        <v>126</v>
      </c>
      <c r="E54" s="23" t="s">
        <v>126</v>
      </c>
      <c r="F54" s="23" t="s">
        <v>127</v>
      </c>
      <c r="G54" s="23" t="s">
        <v>128</v>
      </c>
      <c r="H54" s="23" t="s">
        <v>342</v>
      </c>
      <c r="I54" s="23" t="s">
        <v>130</v>
      </c>
      <c r="J54" s="24" t="s">
        <v>343</v>
      </c>
      <c r="K54" s="23"/>
      <c r="L54" s="23" t="s">
        <v>344</v>
      </c>
      <c r="M54" s="23" t="s">
        <v>33</v>
      </c>
      <c r="N54" s="23"/>
    </row>
    <row r="55" spans="1:14" s="25" customFormat="1" x14ac:dyDescent="0.25">
      <c r="A55" s="26" t="s">
        <v>124</v>
      </c>
      <c r="B55" s="26">
        <v>2</v>
      </c>
      <c r="C55" s="24" t="s">
        <v>145</v>
      </c>
      <c r="D55" s="26" t="s">
        <v>345</v>
      </c>
      <c r="E55" s="26" t="s">
        <v>147</v>
      </c>
      <c r="F55" s="26" t="s">
        <v>127</v>
      </c>
      <c r="G55" s="26" t="s">
        <v>169</v>
      </c>
      <c r="H55" s="23" t="s">
        <v>346</v>
      </c>
      <c r="I55" s="23" t="s">
        <v>150</v>
      </c>
      <c r="J55" s="27" t="s">
        <v>347</v>
      </c>
      <c r="K55" s="23" t="s">
        <v>152</v>
      </c>
      <c r="L55" s="23" t="s">
        <v>344</v>
      </c>
      <c r="M55" s="23" t="s">
        <v>348</v>
      </c>
      <c r="N55" s="23"/>
    </row>
    <row r="56" spans="1:14" s="25" customFormat="1" x14ac:dyDescent="0.25">
      <c r="A56" s="23" t="s">
        <v>124</v>
      </c>
      <c r="B56" s="23">
        <v>1</v>
      </c>
      <c r="C56" s="24" t="s">
        <v>125</v>
      </c>
      <c r="D56" s="23" t="s">
        <v>126</v>
      </c>
      <c r="E56" s="23" t="s">
        <v>126</v>
      </c>
      <c r="F56" s="23" t="s">
        <v>127</v>
      </c>
      <c r="G56" s="23" t="s">
        <v>128</v>
      </c>
      <c r="H56" s="23" t="s">
        <v>349</v>
      </c>
      <c r="I56" s="23" t="s">
        <v>130</v>
      </c>
      <c r="J56" s="24" t="s">
        <v>350</v>
      </c>
      <c r="K56" s="23"/>
      <c r="L56" s="23" t="s">
        <v>351</v>
      </c>
      <c r="M56" s="23" t="s">
        <v>33</v>
      </c>
      <c r="N56" s="23" t="s">
        <v>352</v>
      </c>
    </row>
    <row r="57" spans="1:14" s="25" customFormat="1" x14ac:dyDescent="0.25">
      <c r="A57" s="23" t="s">
        <v>124</v>
      </c>
      <c r="B57" s="23">
        <v>11</v>
      </c>
      <c r="C57" s="24" t="s">
        <v>145</v>
      </c>
      <c r="D57" s="23" t="s">
        <v>353</v>
      </c>
      <c r="E57" s="23" t="s">
        <v>155</v>
      </c>
      <c r="F57" s="23" t="s">
        <v>299</v>
      </c>
      <c r="G57" s="23" t="s">
        <v>148</v>
      </c>
      <c r="H57" s="23" t="s">
        <v>354</v>
      </c>
      <c r="I57" s="23" t="s">
        <v>159</v>
      </c>
      <c r="J57" s="24" t="s">
        <v>355</v>
      </c>
      <c r="K57" s="23" t="s">
        <v>161</v>
      </c>
      <c r="L57" s="23" t="s">
        <v>356</v>
      </c>
      <c r="M57" s="23" t="s">
        <v>357</v>
      </c>
      <c r="N57" s="23"/>
    </row>
    <row r="58" spans="1:14" s="25" customFormat="1" x14ac:dyDescent="0.25">
      <c r="A58" s="23" t="s">
        <v>124</v>
      </c>
      <c r="B58" s="23">
        <v>7</v>
      </c>
      <c r="C58" s="24" t="s">
        <v>145</v>
      </c>
      <c r="D58" s="23" t="s">
        <v>358</v>
      </c>
      <c r="E58" s="23" t="s">
        <v>359</v>
      </c>
      <c r="F58" s="23" t="s">
        <v>127</v>
      </c>
      <c r="G58" s="23" t="s">
        <v>360</v>
      </c>
      <c r="H58" s="23" t="s">
        <v>361</v>
      </c>
      <c r="I58" s="23" t="s">
        <v>362</v>
      </c>
      <c r="J58" s="24" t="s">
        <v>363</v>
      </c>
      <c r="K58" s="23"/>
      <c r="L58" s="23" t="s">
        <v>364</v>
      </c>
      <c r="M58" s="23" t="s">
        <v>365</v>
      </c>
      <c r="N58" s="23"/>
    </row>
    <row r="59" spans="1:14" s="25" customFormat="1" x14ac:dyDescent="0.25">
      <c r="A59" s="23" t="s">
        <v>124</v>
      </c>
      <c r="B59" s="23">
        <v>7</v>
      </c>
      <c r="C59" s="24" t="s">
        <v>145</v>
      </c>
      <c r="D59" s="23" t="s">
        <v>366</v>
      </c>
      <c r="E59" s="23" t="s">
        <v>359</v>
      </c>
      <c r="F59" s="23" t="s">
        <v>127</v>
      </c>
      <c r="G59" s="23" t="s">
        <v>360</v>
      </c>
      <c r="H59" s="23" t="s">
        <v>367</v>
      </c>
      <c r="I59" s="23" t="s">
        <v>362</v>
      </c>
      <c r="J59" s="24" t="s">
        <v>368</v>
      </c>
      <c r="K59" s="23"/>
      <c r="L59" s="23" t="s">
        <v>364</v>
      </c>
      <c r="M59" s="23" t="s">
        <v>365</v>
      </c>
      <c r="N59" s="23"/>
    </row>
    <row r="60" spans="1:14" s="25" customFormat="1" x14ac:dyDescent="0.25">
      <c r="A60" s="23" t="s">
        <v>124</v>
      </c>
      <c r="B60" s="23">
        <v>7</v>
      </c>
      <c r="C60" s="24" t="s">
        <v>145</v>
      </c>
      <c r="D60" s="23" t="s">
        <v>369</v>
      </c>
      <c r="E60" s="23" t="s">
        <v>359</v>
      </c>
      <c r="F60" s="23" t="s">
        <v>127</v>
      </c>
      <c r="G60" s="23" t="s">
        <v>360</v>
      </c>
      <c r="H60" s="23" t="s">
        <v>370</v>
      </c>
      <c r="I60" s="23" t="s">
        <v>362</v>
      </c>
      <c r="J60" s="24" t="s">
        <v>371</v>
      </c>
      <c r="K60" s="23"/>
      <c r="L60" s="23" t="s">
        <v>364</v>
      </c>
      <c r="M60" s="23" t="s">
        <v>365</v>
      </c>
      <c r="N60" s="23"/>
    </row>
    <row r="61" spans="1:14" s="25" customFormat="1" x14ac:dyDescent="0.25">
      <c r="A61" s="23" t="s">
        <v>124</v>
      </c>
      <c r="B61" s="23">
        <v>7</v>
      </c>
      <c r="C61" s="24" t="s">
        <v>145</v>
      </c>
      <c r="D61" s="23" t="s">
        <v>372</v>
      </c>
      <c r="E61" s="23" t="s">
        <v>359</v>
      </c>
      <c r="F61" s="23" t="s">
        <v>127</v>
      </c>
      <c r="G61" s="23" t="s">
        <v>360</v>
      </c>
      <c r="H61" s="23" t="s">
        <v>373</v>
      </c>
      <c r="I61" s="23" t="s">
        <v>362</v>
      </c>
      <c r="J61" s="24" t="s">
        <v>374</v>
      </c>
      <c r="K61" s="23"/>
      <c r="L61" s="23" t="s">
        <v>364</v>
      </c>
      <c r="M61" s="23" t="s">
        <v>365</v>
      </c>
      <c r="N61" s="23"/>
    </row>
    <row r="62" spans="1:14" s="25" customFormat="1" x14ac:dyDescent="0.25">
      <c r="A62" s="23" t="s">
        <v>124</v>
      </c>
      <c r="B62" s="23">
        <v>7</v>
      </c>
      <c r="C62" s="24" t="s">
        <v>145</v>
      </c>
      <c r="D62" s="23" t="s">
        <v>375</v>
      </c>
      <c r="E62" s="23" t="s">
        <v>359</v>
      </c>
      <c r="F62" s="23" t="s">
        <v>127</v>
      </c>
      <c r="G62" s="23" t="s">
        <v>360</v>
      </c>
      <c r="H62" s="23" t="s">
        <v>376</v>
      </c>
      <c r="I62" s="23" t="s">
        <v>362</v>
      </c>
      <c r="J62" s="24" t="s">
        <v>377</v>
      </c>
      <c r="K62" s="23"/>
      <c r="L62" s="23" t="s">
        <v>364</v>
      </c>
      <c r="M62" s="23" t="s">
        <v>365</v>
      </c>
      <c r="N62" s="23"/>
    </row>
    <row r="63" spans="1:14" s="25" customFormat="1" x14ac:dyDescent="0.25">
      <c r="A63" s="23" t="s">
        <v>124</v>
      </c>
      <c r="B63" s="23">
        <v>7</v>
      </c>
      <c r="C63" s="24" t="s">
        <v>145</v>
      </c>
      <c r="D63" s="23" t="s">
        <v>375</v>
      </c>
      <c r="E63" s="24" t="s">
        <v>359</v>
      </c>
      <c r="F63" s="23" t="s">
        <v>127</v>
      </c>
      <c r="G63" s="23" t="s">
        <v>360</v>
      </c>
      <c r="H63" s="23" t="s">
        <v>378</v>
      </c>
      <c r="I63" s="23" t="s">
        <v>362</v>
      </c>
      <c r="J63" s="24" t="s">
        <v>379</v>
      </c>
      <c r="K63" s="23"/>
      <c r="L63" s="23" t="s">
        <v>364</v>
      </c>
      <c r="M63" s="23" t="s">
        <v>365</v>
      </c>
      <c r="N63" s="23"/>
    </row>
    <row r="64" spans="1:14" s="25" customFormat="1" x14ac:dyDescent="0.25">
      <c r="A64" s="23" t="s">
        <v>124</v>
      </c>
      <c r="B64" s="23">
        <v>7</v>
      </c>
      <c r="C64" s="24" t="s">
        <v>145</v>
      </c>
      <c r="D64" s="23" t="s">
        <v>375</v>
      </c>
      <c r="E64" s="24" t="s">
        <v>359</v>
      </c>
      <c r="F64" s="23" t="s">
        <v>127</v>
      </c>
      <c r="G64" s="23" t="s">
        <v>360</v>
      </c>
      <c r="H64" s="23" t="s">
        <v>380</v>
      </c>
      <c r="I64" s="23" t="s">
        <v>362</v>
      </c>
      <c r="J64" s="24" t="s">
        <v>381</v>
      </c>
      <c r="K64" s="23"/>
      <c r="L64" s="23" t="s">
        <v>364</v>
      </c>
      <c r="M64" s="23" t="s">
        <v>365</v>
      </c>
      <c r="N64" s="23"/>
    </row>
    <row r="65" spans="1:14" s="25" customFormat="1" x14ac:dyDescent="0.25">
      <c r="A65" s="23" t="s">
        <v>124</v>
      </c>
      <c r="B65" s="23">
        <v>7</v>
      </c>
      <c r="C65" s="24" t="s">
        <v>145</v>
      </c>
      <c r="D65" s="23" t="s">
        <v>375</v>
      </c>
      <c r="E65" s="23" t="s">
        <v>359</v>
      </c>
      <c r="F65" s="23" t="s">
        <v>127</v>
      </c>
      <c r="G65" s="23" t="s">
        <v>360</v>
      </c>
      <c r="H65" s="23" t="s">
        <v>382</v>
      </c>
      <c r="I65" s="23" t="s">
        <v>362</v>
      </c>
      <c r="J65" s="24" t="s">
        <v>383</v>
      </c>
      <c r="K65" s="23"/>
      <c r="L65" s="23" t="s">
        <v>364</v>
      </c>
      <c r="M65" s="23" t="s">
        <v>365</v>
      </c>
      <c r="N65" s="23"/>
    </row>
    <row r="66" spans="1:14" s="25" customFormat="1" x14ac:dyDescent="0.25">
      <c r="A66" s="23" t="s">
        <v>124</v>
      </c>
      <c r="B66" s="23">
        <v>7</v>
      </c>
      <c r="C66" s="24" t="s">
        <v>145</v>
      </c>
      <c r="D66" s="23" t="s">
        <v>375</v>
      </c>
      <c r="E66" s="23" t="s">
        <v>359</v>
      </c>
      <c r="F66" s="23" t="s">
        <v>127</v>
      </c>
      <c r="G66" s="23" t="s">
        <v>360</v>
      </c>
      <c r="H66" s="23" t="s">
        <v>384</v>
      </c>
      <c r="I66" s="23" t="s">
        <v>362</v>
      </c>
      <c r="J66" s="24" t="s">
        <v>385</v>
      </c>
      <c r="K66" s="23"/>
      <c r="L66" s="23" t="s">
        <v>364</v>
      </c>
      <c r="M66" s="23" t="s">
        <v>365</v>
      </c>
      <c r="N66" s="23"/>
    </row>
    <row r="67" spans="1:14" s="25" customFormat="1" x14ac:dyDescent="0.25">
      <c r="A67" s="23" t="s">
        <v>124</v>
      </c>
      <c r="B67" s="23">
        <v>7</v>
      </c>
      <c r="C67" s="24" t="s">
        <v>145</v>
      </c>
      <c r="D67" s="23" t="s">
        <v>386</v>
      </c>
      <c r="E67" s="23" t="s">
        <v>359</v>
      </c>
      <c r="F67" s="23" t="s">
        <v>127</v>
      </c>
      <c r="G67" s="23" t="s">
        <v>360</v>
      </c>
      <c r="H67" s="23" t="s">
        <v>387</v>
      </c>
      <c r="I67" s="23" t="s">
        <v>362</v>
      </c>
      <c r="J67" s="24" t="s">
        <v>388</v>
      </c>
      <c r="K67" s="23"/>
      <c r="L67" s="24" t="s">
        <v>364</v>
      </c>
      <c r="M67" s="23" t="s">
        <v>365</v>
      </c>
      <c r="N67" s="23" t="s">
        <v>389</v>
      </c>
    </row>
    <row r="68" spans="1:14" s="25" customFormat="1" x14ac:dyDescent="0.25">
      <c r="A68" s="23" t="s">
        <v>124</v>
      </c>
      <c r="B68" s="23">
        <v>7</v>
      </c>
      <c r="C68" s="24" t="s">
        <v>145</v>
      </c>
      <c r="D68" s="23" t="s">
        <v>386</v>
      </c>
      <c r="E68" s="24" t="s">
        <v>359</v>
      </c>
      <c r="F68" s="23" t="s">
        <v>127</v>
      </c>
      <c r="G68" s="23" t="s">
        <v>360</v>
      </c>
      <c r="H68" s="23" t="s">
        <v>390</v>
      </c>
      <c r="I68" s="23" t="s">
        <v>362</v>
      </c>
      <c r="J68" s="24" t="s">
        <v>391</v>
      </c>
      <c r="K68" s="23"/>
      <c r="L68" s="24" t="s">
        <v>364</v>
      </c>
      <c r="M68" s="23" t="s">
        <v>365</v>
      </c>
      <c r="N68" s="23" t="s">
        <v>389</v>
      </c>
    </row>
    <row r="69" spans="1:14" s="25" customFormat="1" x14ac:dyDescent="0.25">
      <c r="A69" s="23" t="s">
        <v>124</v>
      </c>
      <c r="B69" s="23">
        <v>7</v>
      </c>
      <c r="C69" s="24" t="s">
        <v>145</v>
      </c>
      <c r="D69" s="23" t="s">
        <v>386</v>
      </c>
      <c r="E69" s="23" t="s">
        <v>359</v>
      </c>
      <c r="F69" s="23" t="s">
        <v>127</v>
      </c>
      <c r="G69" s="23" t="s">
        <v>360</v>
      </c>
      <c r="H69" s="23" t="s">
        <v>392</v>
      </c>
      <c r="I69" s="23" t="s">
        <v>362</v>
      </c>
      <c r="J69" s="24" t="s">
        <v>393</v>
      </c>
      <c r="K69" s="23"/>
      <c r="L69" s="24" t="s">
        <v>364</v>
      </c>
      <c r="M69" s="23" t="s">
        <v>365</v>
      </c>
      <c r="N69" s="23" t="s">
        <v>389</v>
      </c>
    </row>
    <row r="70" spans="1:14" s="25" customFormat="1" x14ac:dyDescent="0.25">
      <c r="A70" s="23" t="s">
        <v>124</v>
      </c>
      <c r="B70" s="23">
        <v>7</v>
      </c>
      <c r="C70" s="24" t="s">
        <v>145</v>
      </c>
      <c r="D70" s="23" t="s">
        <v>359</v>
      </c>
      <c r="E70" s="23" t="s">
        <v>359</v>
      </c>
      <c r="F70" s="23" t="s">
        <v>127</v>
      </c>
      <c r="G70" s="23" t="s">
        <v>148</v>
      </c>
      <c r="H70" s="23" t="s">
        <v>394</v>
      </c>
      <c r="I70" s="23" t="s">
        <v>362</v>
      </c>
      <c r="J70" s="24" t="s">
        <v>395</v>
      </c>
      <c r="K70" s="23"/>
      <c r="L70" s="24" t="s">
        <v>364</v>
      </c>
      <c r="M70" s="23" t="s">
        <v>365</v>
      </c>
      <c r="N70" s="23"/>
    </row>
    <row r="71" spans="1:14" s="25" customFormat="1" x14ac:dyDescent="0.25">
      <c r="A71" s="23" t="s">
        <v>124</v>
      </c>
      <c r="B71" s="23">
        <v>2</v>
      </c>
      <c r="C71" s="24" t="s">
        <v>145</v>
      </c>
      <c r="D71" s="23" t="s">
        <v>396</v>
      </c>
      <c r="E71" s="23" t="s">
        <v>147</v>
      </c>
      <c r="F71" s="23" t="s">
        <v>127</v>
      </c>
      <c r="G71" s="23" t="s">
        <v>148</v>
      </c>
      <c r="H71" s="23" t="s">
        <v>397</v>
      </c>
      <c r="I71" s="23" t="s">
        <v>150</v>
      </c>
      <c r="J71" s="24" t="s">
        <v>398</v>
      </c>
      <c r="K71" s="23" t="s">
        <v>152</v>
      </c>
      <c r="L71" s="23" t="s">
        <v>399</v>
      </c>
      <c r="M71" s="23" t="s">
        <v>399</v>
      </c>
      <c r="N71" s="23"/>
    </row>
    <row r="72" spans="1:14" s="25" customFormat="1" x14ac:dyDescent="0.25">
      <c r="A72" s="23" t="s">
        <v>124</v>
      </c>
      <c r="B72" s="23">
        <v>2</v>
      </c>
      <c r="C72" s="24" t="s">
        <v>145</v>
      </c>
      <c r="D72" s="23" t="s">
        <v>400</v>
      </c>
      <c r="E72" s="23" t="s">
        <v>147</v>
      </c>
      <c r="F72" s="23" t="s">
        <v>127</v>
      </c>
      <c r="G72" s="23" t="s">
        <v>148</v>
      </c>
      <c r="H72" s="23" t="s">
        <v>401</v>
      </c>
      <c r="I72" s="23" t="s">
        <v>150</v>
      </c>
      <c r="J72" s="24" t="s">
        <v>402</v>
      </c>
      <c r="K72" s="23" t="s">
        <v>152</v>
      </c>
      <c r="L72" s="24" t="s">
        <v>50</v>
      </c>
      <c r="M72" s="24" t="s">
        <v>403</v>
      </c>
      <c r="N72" s="24"/>
    </row>
    <row r="73" spans="1:14" s="25" customFormat="1" x14ac:dyDescent="0.25">
      <c r="A73" s="23" t="s">
        <v>124</v>
      </c>
      <c r="B73" s="23">
        <v>3</v>
      </c>
      <c r="C73" s="24" t="s">
        <v>145</v>
      </c>
      <c r="D73" s="23" t="s">
        <v>404</v>
      </c>
      <c r="E73" s="23" t="s">
        <v>180</v>
      </c>
      <c r="F73" s="23" t="s">
        <v>405</v>
      </c>
      <c r="G73" s="23" t="s">
        <v>157</v>
      </c>
      <c r="H73" s="23" t="s">
        <v>406</v>
      </c>
      <c r="I73" s="23" t="s">
        <v>183</v>
      </c>
      <c r="J73" s="28" t="s">
        <v>407</v>
      </c>
      <c r="K73" s="23" t="s">
        <v>185</v>
      </c>
      <c r="L73" s="23" t="s">
        <v>52</v>
      </c>
      <c r="M73" s="23" t="s">
        <v>53</v>
      </c>
      <c r="N73" s="23"/>
    </row>
    <row r="74" spans="1:14" s="25" customFormat="1" x14ac:dyDescent="0.25">
      <c r="A74" s="23" t="s">
        <v>124</v>
      </c>
      <c r="B74" s="23">
        <v>10</v>
      </c>
      <c r="C74" s="24" t="s">
        <v>125</v>
      </c>
      <c r="D74" s="23" t="s">
        <v>126</v>
      </c>
      <c r="E74" s="23" t="s">
        <v>211</v>
      </c>
      <c r="F74" s="23" t="s">
        <v>127</v>
      </c>
      <c r="G74" s="23" t="s">
        <v>196</v>
      </c>
      <c r="H74" s="23" t="s">
        <v>408</v>
      </c>
      <c r="I74" s="23" t="s">
        <v>409</v>
      </c>
      <c r="J74" s="28" t="s">
        <v>410</v>
      </c>
      <c r="K74" s="23" t="s">
        <v>216</v>
      </c>
      <c r="L74" s="23" t="s">
        <v>411</v>
      </c>
      <c r="M74" s="23" t="s">
        <v>33</v>
      </c>
      <c r="N74" s="23"/>
    </row>
    <row r="75" spans="1:14" s="25" customFormat="1" x14ac:dyDescent="0.25">
      <c r="A75" s="23" t="s">
        <v>124</v>
      </c>
      <c r="B75" s="23">
        <v>1</v>
      </c>
      <c r="C75" s="24" t="s">
        <v>125</v>
      </c>
      <c r="D75" s="23" t="s">
        <v>126</v>
      </c>
      <c r="E75" s="24" t="s">
        <v>126</v>
      </c>
      <c r="F75" s="23" t="s">
        <v>127</v>
      </c>
      <c r="G75" s="23" t="s">
        <v>128</v>
      </c>
      <c r="H75" s="23" t="s">
        <v>412</v>
      </c>
      <c r="I75" s="23" t="s">
        <v>130</v>
      </c>
      <c r="J75" s="24" t="s">
        <v>413</v>
      </c>
      <c r="K75" s="23"/>
      <c r="L75" s="24" t="s">
        <v>414</v>
      </c>
      <c r="M75" s="23" t="s">
        <v>33</v>
      </c>
      <c r="N75" s="23"/>
    </row>
    <row r="76" spans="1:14" s="25" customFormat="1" x14ac:dyDescent="0.25">
      <c r="A76" s="23" t="s">
        <v>140</v>
      </c>
      <c r="B76" s="23">
        <v>1</v>
      </c>
      <c r="C76" s="24" t="s">
        <v>125</v>
      </c>
      <c r="D76" s="23" t="s">
        <v>126</v>
      </c>
      <c r="E76" s="23" t="s">
        <v>126</v>
      </c>
      <c r="F76" s="23" t="s">
        <v>127</v>
      </c>
      <c r="G76" s="23" t="s">
        <v>135</v>
      </c>
      <c r="H76" s="23" t="s">
        <v>415</v>
      </c>
      <c r="I76" s="23" t="s">
        <v>130</v>
      </c>
      <c r="J76" s="28" t="s">
        <v>416</v>
      </c>
      <c r="K76" s="23"/>
      <c r="L76" s="24" t="s">
        <v>417</v>
      </c>
      <c r="M76" s="23" t="s">
        <v>33</v>
      </c>
      <c r="N76" s="23"/>
    </row>
    <row r="77" spans="1:14" s="25" customFormat="1" x14ac:dyDescent="0.25">
      <c r="A77" s="23" t="s">
        <v>124</v>
      </c>
      <c r="B77" s="23">
        <v>10</v>
      </c>
      <c r="C77" s="24" t="s">
        <v>145</v>
      </c>
      <c r="D77" s="23" t="s">
        <v>418</v>
      </c>
      <c r="E77" s="23" t="s">
        <v>211</v>
      </c>
      <c r="F77" s="23" t="s">
        <v>419</v>
      </c>
      <c r="G77" s="23" t="s">
        <v>148</v>
      </c>
      <c r="H77" s="23" t="s">
        <v>420</v>
      </c>
      <c r="I77" s="23" t="s">
        <v>214</v>
      </c>
      <c r="J77" s="28" t="s">
        <v>421</v>
      </c>
      <c r="K77" s="23" t="s">
        <v>216</v>
      </c>
      <c r="L77" s="23" t="s">
        <v>422</v>
      </c>
      <c r="M77" s="29" t="s">
        <v>423</v>
      </c>
      <c r="N77" s="29"/>
    </row>
    <row r="78" spans="1:14" s="25" customFormat="1" x14ac:dyDescent="0.25">
      <c r="A78" s="23" t="s">
        <v>124</v>
      </c>
      <c r="B78" s="23">
        <v>2</v>
      </c>
      <c r="C78" s="24" t="s">
        <v>145</v>
      </c>
      <c r="D78" s="23" t="s">
        <v>424</v>
      </c>
      <c r="E78" s="23" t="s">
        <v>147</v>
      </c>
      <c r="F78" s="23" t="s">
        <v>127</v>
      </c>
      <c r="G78" s="23" t="s">
        <v>148</v>
      </c>
      <c r="H78" s="23" t="s">
        <v>425</v>
      </c>
      <c r="I78" s="23" t="s">
        <v>150</v>
      </c>
      <c r="J78" s="28" t="s">
        <v>426</v>
      </c>
      <c r="K78" s="23" t="s">
        <v>152</v>
      </c>
      <c r="L78" s="23" t="s">
        <v>427</v>
      </c>
      <c r="M78" s="29" t="s">
        <v>428</v>
      </c>
      <c r="N78" s="29"/>
    </row>
    <row r="79" spans="1:14" s="25" customFormat="1" x14ac:dyDescent="0.25">
      <c r="A79" s="23" t="s">
        <v>124</v>
      </c>
      <c r="B79" s="23">
        <v>2</v>
      </c>
      <c r="C79" s="24" t="s">
        <v>145</v>
      </c>
      <c r="D79" s="23" t="s">
        <v>429</v>
      </c>
      <c r="E79" s="23" t="s">
        <v>147</v>
      </c>
      <c r="F79" s="23" t="s">
        <v>127</v>
      </c>
      <c r="G79" s="23" t="s">
        <v>148</v>
      </c>
      <c r="H79" s="23" t="s">
        <v>430</v>
      </c>
      <c r="I79" s="23" t="s">
        <v>150</v>
      </c>
      <c r="J79" s="28" t="s">
        <v>431</v>
      </c>
      <c r="K79" s="23" t="s">
        <v>152</v>
      </c>
      <c r="L79" s="23" t="s">
        <v>427</v>
      </c>
      <c r="M79" s="29" t="s">
        <v>428</v>
      </c>
      <c r="N79" s="29"/>
    </row>
    <row r="80" spans="1:14" s="25" customFormat="1" x14ac:dyDescent="0.25">
      <c r="A80" s="23" t="s">
        <v>124</v>
      </c>
      <c r="B80" s="23">
        <v>2</v>
      </c>
      <c r="C80" s="24" t="s">
        <v>145</v>
      </c>
      <c r="D80" s="23" t="s">
        <v>432</v>
      </c>
      <c r="E80" s="23" t="s">
        <v>147</v>
      </c>
      <c r="F80" s="23" t="s">
        <v>127</v>
      </c>
      <c r="G80" s="23" t="s">
        <v>169</v>
      </c>
      <c r="H80" s="23" t="s">
        <v>433</v>
      </c>
      <c r="I80" s="23" t="s">
        <v>150</v>
      </c>
      <c r="J80" s="28" t="s">
        <v>434</v>
      </c>
      <c r="K80" s="23" t="s">
        <v>152</v>
      </c>
      <c r="L80" s="23" t="s">
        <v>427</v>
      </c>
      <c r="M80" s="23" t="s">
        <v>428</v>
      </c>
      <c r="N80" s="23"/>
    </row>
    <row r="81" spans="1:14" s="25" customFormat="1" x14ac:dyDescent="0.25">
      <c r="A81" s="23" t="s">
        <v>124</v>
      </c>
      <c r="B81" s="23">
        <v>2</v>
      </c>
      <c r="C81" s="24" t="s">
        <v>145</v>
      </c>
      <c r="D81" s="23" t="s">
        <v>435</v>
      </c>
      <c r="E81" s="23" t="s">
        <v>147</v>
      </c>
      <c r="F81" s="23" t="s">
        <v>127</v>
      </c>
      <c r="G81" s="23" t="s">
        <v>148</v>
      </c>
      <c r="H81" s="23" t="s">
        <v>436</v>
      </c>
      <c r="I81" s="23" t="s">
        <v>150</v>
      </c>
      <c r="J81" s="28" t="s">
        <v>437</v>
      </c>
      <c r="K81" s="23" t="s">
        <v>152</v>
      </c>
      <c r="L81" s="23" t="s">
        <v>427</v>
      </c>
      <c r="M81" s="29" t="s">
        <v>428</v>
      </c>
      <c r="N81" s="29"/>
    </row>
    <row r="82" spans="1:14" s="25" customFormat="1" x14ac:dyDescent="0.25">
      <c r="A82" s="23" t="s">
        <v>124</v>
      </c>
      <c r="B82" s="23">
        <v>2</v>
      </c>
      <c r="C82" s="24" t="s">
        <v>145</v>
      </c>
      <c r="D82" s="23" t="s">
        <v>438</v>
      </c>
      <c r="E82" s="23" t="s">
        <v>147</v>
      </c>
      <c r="F82" s="23" t="s">
        <v>127</v>
      </c>
      <c r="G82" s="23" t="s">
        <v>148</v>
      </c>
      <c r="H82" s="23" t="s">
        <v>439</v>
      </c>
      <c r="I82" s="23" t="s">
        <v>150</v>
      </c>
      <c r="J82" s="28" t="s">
        <v>440</v>
      </c>
      <c r="K82" s="23" t="s">
        <v>152</v>
      </c>
      <c r="L82" s="24" t="s">
        <v>427</v>
      </c>
      <c r="M82" s="24" t="s">
        <v>428</v>
      </c>
      <c r="N82" s="24" t="s">
        <v>441</v>
      </c>
    </row>
    <row r="83" spans="1:14" s="25" customFormat="1" x14ac:dyDescent="0.25">
      <c r="A83" s="23" t="s">
        <v>124</v>
      </c>
      <c r="B83" s="23">
        <v>11</v>
      </c>
      <c r="C83" s="24" t="s">
        <v>125</v>
      </c>
      <c r="D83" s="23" t="s">
        <v>126</v>
      </c>
      <c r="E83" s="23" t="s">
        <v>155</v>
      </c>
      <c r="F83" s="23" t="s">
        <v>127</v>
      </c>
      <c r="G83" s="23" t="s">
        <v>196</v>
      </c>
      <c r="H83" s="23" t="s">
        <v>442</v>
      </c>
      <c r="I83" s="23" t="s">
        <v>443</v>
      </c>
      <c r="J83" s="28" t="s">
        <v>444</v>
      </c>
      <c r="K83" s="23" t="s">
        <v>161</v>
      </c>
      <c r="L83" s="23" t="s">
        <v>445</v>
      </c>
      <c r="M83" s="23" t="s">
        <v>33</v>
      </c>
      <c r="N83" s="23"/>
    </row>
    <row r="84" spans="1:14" s="33" customFormat="1" x14ac:dyDescent="0.25">
      <c r="A84" s="30" t="s">
        <v>124</v>
      </c>
      <c r="B84" s="30">
        <v>11</v>
      </c>
      <c r="C84" s="31" t="s">
        <v>145</v>
      </c>
      <c r="D84" s="30" t="s">
        <v>446</v>
      </c>
      <c r="E84" s="23" t="s">
        <v>155</v>
      </c>
      <c r="F84" s="30" t="s">
        <v>447</v>
      </c>
      <c r="G84" s="30" t="s">
        <v>148</v>
      </c>
      <c r="H84" s="30" t="s">
        <v>448</v>
      </c>
      <c r="I84" s="30" t="s">
        <v>159</v>
      </c>
      <c r="J84" s="32" t="s">
        <v>449</v>
      </c>
      <c r="K84" s="23" t="s">
        <v>161</v>
      </c>
      <c r="L84" s="30" t="s">
        <v>43</v>
      </c>
      <c r="M84" s="30" t="s">
        <v>44</v>
      </c>
      <c r="N84" s="30" t="s">
        <v>219</v>
      </c>
    </row>
    <row r="85" spans="1:14" s="25" customFormat="1" x14ac:dyDescent="0.25">
      <c r="A85" s="23" t="s">
        <v>124</v>
      </c>
      <c r="B85" s="23">
        <v>3</v>
      </c>
      <c r="C85" s="24" t="s">
        <v>145</v>
      </c>
      <c r="D85" s="23" t="s">
        <v>450</v>
      </c>
      <c r="E85" s="23" t="s">
        <v>180</v>
      </c>
      <c r="F85" s="23" t="s">
        <v>451</v>
      </c>
      <c r="G85" s="23" t="s">
        <v>148</v>
      </c>
      <c r="H85" s="23" t="s">
        <v>452</v>
      </c>
      <c r="I85" s="23" t="s">
        <v>183</v>
      </c>
      <c r="J85" s="28" t="s">
        <v>453</v>
      </c>
      <c r="K85" s="23" t="s">
        <v>185</v>
      </c>
      <c r="L85" s="23" t="s">
        <v>454</v>
      </c>
      <c r="M85" s="23" t="s">
        <v>455</v>
      </c>
      <c r="N85" s="23"/>
    </row>
    <row r="86" spans="1:14" s="25" customFormat="1" x14ac:dyDescent="0.25">
      <c r="A86" s="23" t="s">
        <v>124</v>
      </c>
      <c r="B86" s="23">
        <v>3</v>
      </c>
      <c r="C86" s="24" t="s">
        <v>145</v>
      </c>
      <c r="D86" s="23" t="s">
        <v>456</v>
      </c>
      <c r="E86" s="24" t="s">
        <v>180</v>
      </c>
      <c r="F86" s="23" t="s">
        <v>127</v>
      </c>
      <c r="G86" s="23" t="s">
        <v>148</v>
      </c>
      <c r="H86" s="23" t="s">
        <v>457</v>
      </c>
      <c r="I86" s="23" t="s">
        <v>183</v>
      </c>
      <c r="J86" s="28" t="s">
        <v>458</v>
      </c>
      <c r="K86" s="23" t="s">
        <v>185</v>
      </c>
      <c r="L86" s="23" t="s">
        <v>459</v>
      </c>
      <c r="M86" s="29" t="s">
        <v>460</v>
      </c>
      <c r="N86" s="29" t="s">
        <v>461</v>
      </c>
    </row>
    <row r="87" spans="1:14" s="25" customFormat="1" x14ac:dyDescent="0.25">
      <c r="A87" s="23" t="s">
        <v>124</v>
      </c>
      <c r="B87" s="23">
        <v>3</v>
      </c>
      <c r="C87" s="24" t="s">
        <v>145</v>
      </c>
      <c r="D87" s="23" t="s">
        <v>462</v>
      </c>
      <c r="E87" s="23" t="s">
        <v>180</v>
      </c>
      <c r="F87" s="23" t="s">
        <v>127</v>
      </c>
      <c r="G87" s="23" t="s">
        <v>148</v>
      </c>
      <c r="H87" s="23" t="s">
        <v>463</v>
      </c>
      <c r="I87" s="23" t="s">
        <v>183</v>
      </c>
      <c r="J87" s="28" t="s">
        <v>464</v>
      </c>
      <c r="K87" s="23" t="s">
        <v>185</v>
      </c>
      <c r="L87" s="23" t="s">
        <v>465</v>
      </c>
      <c r="M87" s="29" t="s">
        <v>460</v>
      </c>
      <c r="N87" s="29"/>
    </row>
    <row r="88" spans="1:14" s="25" customFormat="1" x14ac:dyDescent="0.25">
      <c r="A88" s="23" t="s">
        <v>124</v>
      </c>
      <c r="B88" s="23">
        <v>2</v>
      </c>
      <c r="C88" s="24" t="s">
        <v>145</v>
      </c>
      <c r="D88" s="23" t="s">
        <v>466</v>
      </c>
      <c r="E88" s="23" t="s">
        <v>147</v>
      </c>
      <c r="F88" s="23" t="s">
        <v>127</v>
      </c>
      <c r="G88" s="23" t="s">
        <v>157</v>
      </c>
      <c r="H88" s="23" t="s">
        <v>467</v>
      </c>
      <c r="I88" s="23" t="s">
        <v>150</v>
      </c>
      <c r="J88" s="24" t="s">
        <v>468</v>
      </c>
      <c r="K88" s="23" t="s">
        <v>152</v>
      </c>
      <c r="L88" s="23" t="s">
        <v>55</v>
      </c>
      <c r="M88" s="23" t="s">
        <v>469</v>
      </c>
      <c r="N88" s="23" t="s">
        <v>470</v>
      </c>
    </row>
    <row r="89" spans="1:14" s="25" customFormat="1" x14ac:dyDescent="0.25">
      <c r="A89" s="23" t="s">
        <v>124</v>
      </c>
      <c r="B89" s="23">
        <v>2</v>
      </c>
      <c r="C89" s="24" t="s">
        <v>145</v>
      </c>
      <c r="D89" s="23" t="s">
        <v>466</v>
      </c>
      <c r="E89" s="23" t="s">
        <v>147</v>
      </c>
      <c r="F89" s="23" t="s">
        <v>127</v>
      </c>
      <c r="G89" s="23" t="s">
        <v>148</v>
      </c>
      <c r="H89" s="23" t="s">
        <v>471</v>
      </c>
      <c r="I89" s="23" t="s">
        <v>150</v>
      </c>
      <c r="J89" s="28" t="s">
        <v>472</v>
      </c>
      <c r="K89" s="23" t="s">
        <v>152</v>
      </c>
      <c r="L89" s="23" t="s">
        <v>55</v>
      </c>
      <c r="M89" s="23" t="s">
        <v>469</v>
      </c>
      <c r="N89" s="29" t="s">
        <v>470</v>
      </c>
    </row>
    <row r="90" spans="1:14" s="25" customFormat="1" x14ac:dyDescent="0.25">
      <c r="A90" s="23" t="s">
        <v>124</v>
      </c>
      <c r="B90" s="23">
        <v>11</v>
      </c>
      <c r="C90" s="24" t="s">
        <v>145</v>
      </c>
      <c r="D90" s="23" t="s">
        <v>473</v>
      </c>
      <c r="E90" s="23" t="s">
        <v>155</v>
      </c>
      <c r="F90" s="23" t="s">
        <v>326</v>
      </c>
      <c r="G90" s="23" t="s">
        <v>148</v>
      </c>
      <c r="H90" s="23" t="s">
        <v>474</v>
      </c>
      <c r="I90" s="23" t="s">
        <v>159</v>
      </c>
      <c r="J90" s="28" t="s">
        <v>475</v>
      </c>
      <c r="K90" s="23" t="s">
        <v>161</v>
      </c>
      <c r="L90" s="23" t="s">
        <v>46</v>
      </c>
      <c r="M90" s="29" t="s">
        <v>47</v>
      </c>
      <c r="N90" s="29" t="s">
        <v>476</v>
      </c>
    </row>
    <row r="91" spans="1:14" s="25" customFormat="1" x14ac:dyDescent="0.25">
      <c r="A91" s="23" t="s">
        <v>134</v>
      </c>
      <c r="B91" s="23">
        <v>1</v>
      </c>
      <c r="C91" s="24" t="s">
        <v>125</v>
      </c>
      <c r="D91" s="24" t="s">
        <v>126</v>
      </c>
      <c r="E91" s="23" t="s">
        <v>126</v>
      </c>
      <c r="F91" s="23" t="s">
        <v>127</v>
      </c>
      <c r="G91" s="23" t="s">
        <v>135</v>
      </c>
      <c r="H91" s="23" t="s">
        <v>477</v>
      </c>
      <c r="I91" s="23" t="s">
        <v>130</v>
      </c>
      <c r="J91" s="28" t="s">
        <v>478</v>
      </c>
      <c r="K91" s="23"/>
      <c r="L91" s="23" t="s">
        <v>479</v>
      </c>
      <c r="M91" s="23" t="s">
        <v>33</v>
      </c>
      <c r="N91" s="23"/>
    </row>
    <row r="92" spans="1:14" s="25" customFormat="1" x14ac:dyDescent="0.25">
      <c r="A92" s="23" t="s">
        <v>124</v>
      </c>
      <c r="B92" s="23">
        <v>5</v>
      </c>
      <c r="C92" s="24" t="s">
        <v>145</v>
      </c>
      <c r="D92" s="24" t="s">
        <v>480</v>
      </c>
      <c r="E92" s="23" t="s">
        <v>224</v>
      </c>
      <c r="F92" s="23" t="s">
        <v>481</v>
      </c>
      <c r="G92" s="23" t="s">
        <v>157</v>
      </c>
      <c r="H92" s="23" t="s">
        <v>482</v>
      </c>
      <c r="I92" s="23" t="s">
        <v>214</v>
      </c>
      <c r="J92" s="28" t="s">
        <v>483</v>
      </c>
      <c r="K92" s="23" t="s">
        <v>216</v>
      </c>
      <c r="L92" s="23" t="s">
        <v>479</v>
      </c>
      <c r="M92" s="23" t="s">
        <v>33</v>
      </c>
      <c r="N92" s="23"/>
    </row>
    <row r="93" spans="1:14" s="25" customFormat="1" x14ac:dyDescent="0.25">
      <c r="A93" s="26" t="s">
        <v>124</v>
      </c>
      <c r="B93" s="23">
        <v>3</v>
      </c>
      <c r="C93" s="24" t="s">
        <v>145</v>
      </c>
      <c r="D93" s="27" t="s">
        <v>484</v>
      </c>
      <c r="E93" s="24" t="s">
        <v>180</v>
      </c>
      <c r="F93" s="26" t="s">
        <v>127</v>
      </c>
      <c r="G93" s="26" t="s">
        <v>148</v>
      </c>
      <c r="H93" s="23" t="s">
        <v>485</v>
      </c>
      <c r="I93" s="23" t="s">
        <v>183</v>
      </c>
      <c r="J93" s="34" t="s">
        <v>486</v>
      </c>
      <c r="K93" s="23" t="s">
        <v>185</v>
      </c>
      <c r="L93" s="23" t="s">
        <v>479</v>
      </c>
      <c r="M93" s="23" t="s">
        <v>33</v>
      </c>
      <c r="N93" s="23"/>
    </row>
    <row r="94" spans="1:14" s="25" customFormat="1" x14ac:dyDescent="0.25">
      <c r="A94" s="23" t="s">
        <v>124</v>
      </c>
      <c r="B94" s="23">
        <v>10</v>
      </c>
      <c r="C94" s="24" t="s">
        <v>145</v>
      </c>
      <c r="D94" s="24" t="s">
        <v>487</v>
      </c>
      <c r="E94" s="23" t="s">
        <v>211</v>
      </c>
      <c r="F94" s="23" t="s">
        <v>488</v>
      </c>
      <c r="G94" s="23" t="s">
        <v>157</v>
      </c>
      <c r="H94" s="23" t="s">
        <v>489</v>
      </c>
      <c r="I94" s="23" t="s">
        <v>214</v>
      </c>
      <c r="J94" s="28" t="s">
        <v>490</v>
      </c>
      <c r="K94" s="23" t="s">
        <v>216</v>
      </c>
      <c r="L94" s="23" t="s">
        <v>491</v>
      </c>
      <c r="M94" s="23" t="s">
        <v>54</v>
      </c>
      <c r="N94" s="23" t="s">
        <v>492</v>
      </c>
    </row>
    <row r="95" spans="1:14" s="25" customFormat="1" x14ac:dyDescent="0.25">
      <c r="A95" s="23" t="s">
        <v>124</v>
      </c>
      <c r="B95" s="23">
        <v>10</v>
      </c>
      <c r="C95" s="24" t="s">
        <v>145</v>
      </c>
      <c r="D95" s="24" t="s">
        <v>487</v>
      </c>
      <c r="E95" s="23" t="s">
        <v>211</v>
      </c>
      <c r="F95" s="23" t="s">
        <v>488</v>
      </c>
      <c r="G95" s="23" t="s">
        <v>148</v>
      </c>
      <c r="H95" s="23" t="s">
        <v>493</v>
      </c>
      <c r="I95" s="23" t="s">
        <v>214</v>
      </c>
      <c r="J95" s="23" t="s">
        <v>494</v>
      </c>
      <c r="K95" s="23" t="s">
        <v>216</v>
      </c>
      <c r="L95" s="23" t="s">
        <v>491</v>
      </c>
      <c r="M95" s="23" t="s">
        <v>54</v>
      </c>
      <c r="N95" s="23" t="s">
        <v>492</v>
      </c>
    </row>
    <row r="96" spans="1:14" s="25" customFormat="1" x14ac:dyDescent="0.25">
      <c r="A96" s="23" t="s">
        <v>124</v>
      </c>
      <c r="B96" s="23">
        <v>11</v>
      </c>
      <c r="C96" s="24" t="s">
        <v>145</v>
      </c>
      <c r="D96" s="24" t="s">
        <v>495</v>
      </c>
      <c r="E96" s="23" t="s">
        <v>155</v>
      </c>
      <c r="F96" s="23" t="s">
        <v>313</v>
      </c>
      <c r="G96" s="23" t="s">
        <v>148</v>
      </c>
      <c r="H96" s="23" t="s">
        <v>496</v>
      </c>
      <c r="I96" s="23" t="s">
        <v>159</v>
      </c>
      <c r="J96" s="23" t="s">
        <v>497</v>
      </c>
      <c r="K96" s="23" t="s">
        <v>161</v>
      </c>
      <c r="L96" s="23" t="s">
        <v>498</v>
      </c>
      <c r="M96" s="23" t="s">
        <v>499</v>
      </c>
      <c r="N96" s="23"/>
    </row>
    <row r="97" spans="1:15" s="25" customFormat="1" x14ac:dyDescent="0.25">
      <c r="A97" s="23" t="s">
        <v>124</v>
      </c>
      <c r="B97" s="23">
        <v>11</v>
      </c>
      <c r="C97" s="24" t="s">
        <v>145</v>
      </c>
      <c r="D97" s="24" t="s">
        <v>500</v>
      </c>
      <c r="E97" s="24" t="s">
        <v>155</v>
      </c>
      <c r="F97" s="23" t="s">
        <v>501</v>
      </c>
      <c r="G97" s="23" t="s">
        <v>148</v>
      </c>
      <c r="H97" s="23" t="s">
        <v>502</v>
      </c>
      <c r="I97" s="23" t="s">
        <v>159</v>
      </c>
      <c r="J97" s="23" t="s">
        <v>503</v>
      </c>
      <c r="K97" s="23" t="s">
        <v>161</v>
      </c>
      <c r="L97" s="23" t="s">
        <v>504</v>
      </c>
      <c r="M97" s="23" t="s">
        <v>33</v>
      </c>
      <c r="N97" s="23"/>
    </row>
    <row r="98" spans="1:15" s="25" customFormat="1" x14ac:dyDescent="0.25">
      <c r="A98" s="23" t="s">
        <v>134</v>
      </c>
      <c r="B98" s="23">
        <v>1</v>
      </c>
      <c r="C98" s="24" t="s">
        <v>125</v>
      </c>
      <c r="D98" s="24" t="s">
        <v>126</v>
      </c>
      <c r="E98" s="23" t="s">
        <v>126</v>
      </c>
      <c r="F98" s="23" t="s">
        <v>127</v>
      </c>
      <c r="G98" s="23" t="s">
        <v>135</v>
      </c>
      <c r="H98" s="23" t="s">
        <v>505</v>
      </c>
      <c r="I98" s="23" t="s">
        <v>130</v>
      </c>
      <c r="J98" s="23" t="s">
        <v>506</v>
      </c>
      <c r="K98" s="23"/>
      <c r="L98" s="23" t="s">
        <v>507</v>
      </c>
      <c r="M98" s="23" t="s">
        <v>33</v>
      </c>
      <c r="N98" s="23"/>
    </row>
    <row r="99" spans="1:15" s="25" customFormat="1" x14ac:dyDescent="0.25">
      <c r="A99" s="23" t="s">
        <v>124</v>
      </c>
      <c r="B99" s="23">
        <v>2</v>
      </c>
      <c r="C99" s="24" t="s">
        <v>145</v>
      </c>
      <c r="D99" s="24" t="s">
        <v>508</v>
      </c>
      <c r="E99" s="23" t="s">
        <v>147</v>
      </c>
      <c r="F99" s="23" t="s">
        <v>127</v>
      </c>
      <c r="G99" s="23" t="s">
        <v>169</v>
      </c>
      <c r="H99" s="23" t="s">
        <v>509</v>
      </c>
      <c r="I99" s="23" t="s">
        <v>150</v>
      </c>
      <c r="J99" s="23" t="s">
        <v>510</v>
      </c>
      <c r="K99" s="23" t="s">
        <v>152</v>
      </c>
      <c r="L99" s="23" t="s">
        <v>511</v>
      </c>
      <c r="M99" s="23" t="s">
        <v>512</v>
      </c>
      <c r="N99" s="23"/>
    </row>
    <row r="100" spans="1:15" s="25" customFormat="1" x14ac:dyDescent="0.25">
      <c r="A100" s="23" t="s">
        <v>124</v>
      </c>
      <c r="B100" s="23">
        <v>1</v>
      </c>
      <c r="C100" s="24" t="s">
        <v>125</v>
      </c>
      <c r="D100" s="24" t="s">
        <v>126</v>
      </c>
      <c r="E100" s="24" t="s">
        <v>126</v>
      </c>
      <c r="F100" s="23" t="s">
        <v>127</v>
      </c>
      <c r="G100" s="23" t="s">
        <v>135</v>
      </c>
      <c r="H100" s="23" t="s">
        <v>513</v>
      </c>
      <c r="I100" s="23" t="s">
        <v>130</v>
      </c>
      <c r="J100" s="23" t="s">
        <v>514</v>
      </c>
      <c r="K100" s="23"/>
      <c r="L100" s="24" t="s">
        <v>511</v>
      </c>
      <c r="M100" s="23" t="s">
        <v>33</v>
      </c>
      <c r="N100" s="23"/>
    </row>
    <row r="101" spans="1:15" s="25" customFormat="1" x14ac:dyDescent="0.25">
      <c r="A101" s="23" t="s">
        <v>124</v>
      </c>
      <c r="B101" s="23">
        <v>10</v>
      </c>
      <c r="C101" s="24" t="s">
        <v>145</v>
      </c>
      <c r="D101" s="23" t="s">
        <v>515</v>
      </c>
      <c r="E101" s="24" t="s">
        <v>211</v>
      </c>
      <c r="F101" s="23" t="s">
        <v>330</v>
      </c>
      <c r="G101" s="23" t="s">
        <v>148</v>
      </c>
      <c r="H101" s="23" t="s">
        <v>516</v>
      </c>
      <c r="I101" s="23" t="s">
        <v>214</v>
      </c>
      <c r="J101" s="23" t="s">
        <v>517</v>
      </c>
      <c r="K101" s="23" t="s">
        <v>216</v>
      </c>
      <c r="L101" s="23" t="s">
        <v>36</v>
      </c>
      <c r="M101" s="23" t="s">
        <v>518</v>
      </c>
      <c r="N101" s="23" t="s">
        <v>519</v>
      </c>
    </row>
    <row r="102" spans="1:15" x14ac:dyDescent="0.2">
      <c r="C102" s="36"/>
      <c r="F102" s="37"/>
      <c r="J102" s="36"/>
      <c r="O102" s="35"/>
    </row>
    <row r="103" spans="1:15" x14ac:dyDescent="0.2">
      <c r="C103" s="36"/>
      <c r="F103" s="37"/>
      <c r="J103" s="36"/>
      <c r="O103" s="35"/>
    </row>
    <row r="104" spans="1:15" x14ac:dyDescent="0.2">
      <c r="C104" s="36" t="s">
        <v>520</v>
      </c>
      <c r="J104" s="36"/>
      <c r="O104" s="35"/>
    </row>
    <row r="105" spans="1:15" x14ac:dyDescent="0.2">
      <c r="C105" s="36"/>
      <c r="J105" s="36"/>
      <c r="O105" s="35"/>
    </row>
    <row r="106" spans="1:15" x14ac:dyDescent="0.2">
      <c r="C106" s="36"/>
      <c r="J106" s="36"/>
      <c r="O106" s="35"/>
    </row>
    <row r="107" spans="1:15" x14ac:dyDescent="0.2">
      <c r="C107" s="36"/>
      <c r="J107" s="36"/>
      <c r="O107" s="35"/>
    </row>
    <row r="108" spans="1:15" x14ac:dyDescent="0.2">
      <c r="C108" s="36"/>
      <c r="J108" s="36"/>
      <c r="O108" s="35"/>
    </row>
    <row r="109" spans="1:15" x14ac:dyDescent="0.2">
      <c r="C109" s="36"/>
      <c r="J109" s="36"/>
      <c r="O109" s="35"/>
    </row>
    <row r="110" spans="1:15" x14ac:dyDescent="0.2">
      <c r="C110" s="36"/>
      <c r="J110" s="36"/>
      <c r="O110" s="35"/>
    </row>
    <row r="111" spans="1:15" x14ac:dyDescent="0.2">
      <c r="C111" s="36"/>
      <c r="J111" s="36"/>
      <c r="O111" s="35"/>
    </row>
    <row r="112" spans="1:15" x14ac:dyDescent="0.2">
      <c r="C112" s="36"/>
      <c r="J112" s="36"/>
      <c r="O112" s="35"/>
    </row>
    <row r="113" spans="3:15" x14ac:dyDescent="0.2">
      <c r="C113" s="36"/>
      <c r="J113" s="36"/>
      <c r="O113" s="35"/>
    </row>
    <row r="114" spans="3:15" x14ac:dyDescent="0.2">
      <c r="C114" s="36"/>
      <c r="J114" s="36"/>
      <c r="O114" s="35"/>
    </row>
    <row r="115" spans="3:15" x14ac:dyDescent="0.2">
      <c r="C115" s="36"/>
      <c r="J115" s="36"/>
      <c r="O115" s="35"/>
    </row>
    <row r="116" spans="3:15" x14ac:dyDescent="0.2">
      <c r="C116" s="36"/>
      <c r="J116" s="36"/>
      <c r="O116" s="35"/>
    </row>
    <row r="117" spans="3:15" x14ac:dyDescent="0.2">
      <c r="C117" s="36"/>
      <c r="J117" s="36"/>
      <c r="O117" s="35"/>
    </row>
    <row r="118" spans="3:15" x14ac:dyDescent="0.2">
      <c r="C118" s="36"/>
      <c r="J118" s="36"/>
      <c r="O118" s="35"/>
    </row>
    <row r="119" spans="3:15" x14ac:dyDescent="0.2">
      <c r="C119" s="36"/>
      <c r="J119" s="36"/>
      <c r="O119" s="35"/>
    </row>
    <row r="120" spans="3:15" x14ac:dyDescent="0.2">
      <c r="C120" s="36"/>
      <c r="J120" s="36"/>
      <c r="O120" s="35"/>
    </row>
    <row r="121" spans="3:15" x14ac:dyDescent="0.2">
      <c r="C121" s="36"/>
      <c r="J121" s="36"/>
      <c r="O121" s="35"/>
    </row>
    <row r="122" spans="3:15" x14ac:dyDescent="0.2">
      <c r="C122" s="36"/>
      <c r="J122" s="36"/>
      <c r="O122" s="35"/>
    </row>
    <row r="123" spans="3:15" x14ac:dyDescent="0.2">
      <c r="C123" s="36"/>
      <c r="J123" s="36"/>
      <c r="O123" s="35"/>
    </row>
    <row r="124" spans="3:15" x14ac:dyDescent="0.2">
      <c r="C124" s="36"/>
      <c r="J124" s="36"/>
      <c r="O124" s="35"/>
    </row>
    <row r="125" spans="3:15" x14ac:dyDescent="0.2">
      <c r="C125" s="36"/>
      <c r="J125" s="36"/>
      <c r="O125" s="35"/>
    </row>
    <row r="126" spans="3:15" x14ac:dyDescent="0.2">
      <c r="C126" s="36"/>
      <c r="J126" s="36"/>
      <c r="O126" s="35"/>
    </row>
    <row r="127" spans="3:15" x14ac:dyDescent="0.2">
      <c r="C127" s="36"/>
      <c r="J127" s="36"/>
      <c r="O127" s="35"/>
    </row>
    <row r="128" spans="3:15" x14ac:dyDescent="0.2">
      <c r="C128" s="36"/>
      <c r="J128" s="36"/>
      <c r="O128" s="35"/>
    </row>
    <row r="129" spans="3:15" x14ac:dyDescent="0.2">
      <c r="C129" s="36"/>
      <c r="J129" s="36"/>
      <c r="O129" s="35"/>
    </row>
    <row r="130" spans="3:15" x14ac:dyDescent="0.2">
      <c r="C130" s="36"/>
      <c r="J130" s="36"/>
      <c r="O130" s="35"/>
    </row>
    <row r="131" spans="3:15" x14ac:dyDescent="0.2">
      <c r="C131" s="36"/>
      <c r="J131" s="36"/>
      <c r="O131" s="35"/>
    </row>
    <row r="132" spans="3:15" x14ac:dyDescent="0.2">
      <c r="C132" s="36"/>
      <c r="J132" s="36"/>
      <c r="O132" s="35"/>
    </row>
    <row r="133" spans="3:15" x14ac:dyDescent="0.2">
      <c r="C133" s="36"/>
      <c r="J133" s="36"/>
      <c r="O133" s="35"/>
    </row>
    <row r="134" spans="3:15" x14ac:dyDescent="0.2">
      <c r="C134" s="36"/>
      <c r="J134" s="36"/>
      <c r="O134" s="35"/>
    </row>
    <row r="135" spans="3:15" x14ac:dyDescent="0.2">
      <c r="C135" s="36"/>
      <c r="J135" s="36"/>
      <c r="O135" s="35"/>
    </row>
    <row r="136" spans="3:15" x14ac:dyDescent="0.2">
      <c r="C136" s="36"/>
      <c r="J136" s="36"/>
      <c r="O136" s="35"/>
    </row>
    <row r="137" spans="3:15" x14ac:dyDescent="0.2">
      <c r="C137" s="36"/>
      <c r="J137" s="36"/>
      <c r="O137" s="35"/>
    </row>
    <row r="138" spans="3:15" x14ac:dyDescent="0.2">
      <c r="C138" s="36"/>
      <c r="J138" s="36"/>
      <c r="O138" s="35"/>
    </row>
    <row r="139" spans="3:15" x14ac:dyDescent="0.2">
      <c r="C139" s="36"/>
      <c r="J139" s="36"/>
      <c r="O139" s="35"/>
    </row>
    <row r="140" spans="3:15" x14ac:dyDescent="0.2">
      <c r="C140" s="36"/>
      <c r="J140" s="36"/>
      <c r="O140" s="35"/>
    </row>
    <row r="141" spans="3:15" x14ac:dyDescent="0.2">
      <c r="C141" s="36"/>
      <c r="J141" s="36"/>
      <c r="O141" s="35"/>
    </row>
    <row r="142" spans="3:15" x14ac:dyDescent="0.2">
      <c r="C142" s="36"/>
      <c r="J142" s="36"/>
      <c r="O142" s="35"/>
    </row>
    <row r="143" spans="3:15" x14ac:dyDescent="0.2">
      <c r="C143" s="36"/>
      <c r="J143" s="36"/>
      <c r="O143" s="35"/>
    </row>
    <row r="144" spans="3:15" x14ac:dyDescent="0.2">
      <c r="C144" s="36"/>
      <c r="J144" s="36"/>
      <c r="O144" s="35"/>
    </row>
    <row r="145" spans="3:15" x14ac:dyDescent="0.2">
      <c r="C145" s="36"/>
      <c r="J145" s="36"/>
      <c r="O145" s="35"/>
    </row>
    <row r="146" spans="3:15" x14ac:dyDescent="0.2">
      <c r="C146" s="36"/>
      <c r="J146" s="36"/>
      <c r="O146" s="35"/>
    </row>
    <row r="147" spans="3:15" x14ac:dyDescent="0.2">
      <c r="C147" s="36"/>
      <c r="J147" s="36"/>
      <c r="O147" s="35"/>
    </row>
    <row r="148" spans="3:15" x14ac:dyDescent="0.2">
      <c r="C148" s="36"/>
      <c r="J148" s="36"/>
      <c r="O148" s="35"/>
    </row>
    <row r="149" spans="3:15" x14ac:dyDescent="0.2">
      <c r="C149" s="36"/>
      <c r="J149" s="36"/>
      <c r="O149" s="35"/>
    </row>
    <row r="150" spans="3:15" x14ac:dyDescent="0.2">
      <c r="C150" s="36"/>
      <c r="J150" s="36"/>
      <c r="O150" s="35"/>
    </row>
    <row r="151" spans="3:15" x14ac:dyDescent="0.2">
      <c r="C151" s="36"/>
      <c r="J151" s="36"/>
      <c r="O151" s="35"/>
    </row>
    <row r="152" spans="3:15" x14ac:dyDescent="0.2">
      <c r="C152" s="36"/>
      <c r="J152" s="36"/>
      <c r="O152" s="35"/>
    </row>
    <row r="153" spans="3:15" x14ac:dyDescent="0.2">
      <c r="C153" s="36"/>
      <c r="J153" s="36"/>
      <c r="O153" s="35"/>
    </row>
    <row r="154" spans="3:15" x14ac:dyDescent="0.2">
      <c r="C154" s="36"/>
      <c r="J154" s="36"/>
      <c r="O154" s="35"/>
    </row>
    <row r="155" spans="3:15" x14ac:dyDescent="0.2">
      <c r="C155" s="36"/>
      <c r="J155" s="36"/>
      <c r="O155" s="35"/>
    </row>
    <row r="156" spans="3:15" x14ac:dyDescent="0.2">
      <c r="C156" s="36"/>
      <c r="J156" s="36"/>
      <c r="O156" s="35"/>
    </row>
  </sheetData>
  <autoFilter ref="A1:N101" xr:uid="{830071BD-AF76-4C64-BBDD-753672D64FEE}"/>
  <conditionalFormatting sqref="J2:J94 J96:J100">
    <cfRule type="duplicateValues" dxfId="2" priority="3"/>
  </conditionalFormatting>
  <conditionalFormatting sqref="J95">
    <cfRule type="duplicateValues" dxfId="1" priority="1"/>
  </conditionalFormatting>
  <conditionalFormatting sqref="J101">
    <cfRule type="duplicateValues" dxfId="0" priority="2"/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435AA-2B06-478E-88AD-E373133BF9F5}">
  <dimension ref="B1:E1526"/>
  <sheetViews>
    <sheetView showGridLines="0" zoomScale="130" zoomScaleNormal="130" workbookViewId="0">
      <selection activeCell="E6" sqref="E6:E26"/>
    </sheetView>
  </sheetViews>
  <sheetFormatPr defaultColWidth="8" defaultRowHeight="12" customHeight="1" x14ac:dyDescent="0.25"/>
  <cols>
    <col min="1" max="1" width="8" style="47"/>
    <col min="2" max="2" width="30.25" style="48" customWidth="1"/>
    <col min="3" max="4" width="9" style="48" customWidth="1"/>
    <col min="5" max="5" width="15.75" style="48" customWidth="1"/>
    <col min="6" max="16384" width="8" style="47"/>
  </cols>
  <sheetData>
    <row r="1" spans="2:5" s="48" customFormat="1" ht="4.5" customHeight="1" x14ac:dyDescent="0.25">
      <c r="B1" s="104"/>
      <c r="C1" s="105"/>
      <c r="D1" s="105"/>
      <c r="E1" s="106"/>
    </row>
    <row r="2" spans="2:5" s="53" customFormat="1" ht="20.25" customHeight="1" x14ac:dyDescent="0.25">
      <c r="B2" s="167" t="s">
        <v>655</v>
      </c>
      <c r="C2" s="168"/>
      <c r="D2" s="168"/>
      <c r="E2" s="169"/>
    </row>
    <row r="3" spans="2:5" s="48" customFormat="1" ht="8.25" customHeight="1" x14ac:dyDescent="0.25">
      <c r="B3" s="107"/>
      <c r="E3" s="108"/>
    </row>
    <row r="4" spans="2:5" s="67" customFormat="1" x14ac:dyDescent="0.25">
      <c r="B4" s="109" t="s">
        <v>656</v>
      </c>
      <c r="C4" s="76" t="s">
        <v>652</v>
      </c>
      <c r="D4" s="76" t="s">
        <v>653</v>
      </c>
      <c r="E4" s="110">
        <v>0.05</v>
      </c>
    </row>
    <row r="5" spans="2:5" s="67" customFormat="1" x14ac:dyDescent="0.25">
      <c r="B5" s="109" t="s">
        <v>620</v>
      </c>
      <c r="C5" s="76">
        <v>2023</v>
      </c>
      <c r="D5" s="76">
        <v>2024</v>
      </c>
      <c r="E5" s="111" t="s">
        <v>654</v>
      </c>
    </row>
    <row r="6" spans="2:5" s="64" customFormat="1" ht="11.25" customHeight="1" x14ac:dyDescent="0.25">
      <c r="B6" s="112" t="s">
        <v>42</v>
      </c>
      <c r="C6" s="65">
        <v>32</v>
      </c>
      <c r="D6" s="65"/>
      <c r="E6" s="113">
        <v>2</v>
      </c>
    </row>
    <row r="7" spans="2:5" s="64" customFormat="1" ht="11.25" customHeight="1" x14ac:dyDescent="0.25">
      <c r="B7" s="112" t="s">
        <v>45</v>
      </c>
      <c r="C7" s="65">
        <v>80</v>
      </c>
      <c r="D7" s="65"/>
      <c r="E7" s="113">
        <v>4</v>
      </c>
    </row>
    <row r="8" spans="2:5" s="64" customFormat="1" ht="11.25" customHeight="1" x14ac:dyDescent="0.25">
      <c r="B8" s="112" t="s">
        <v>39</v>
      </c>
      <c r="C8" s="65">
        <v>100</v>
      </c>
      <c r="D8" s="65"/>
      <c r="E8" s="113">
        <v>5</v>
      </c>
    </row>
    <row r="9" spans="2:5" s="64" customFormat="1" ht="11.25" customHeight="1" x14ac:dyDescent="0.25">
      <c r="B9" s="112" t="s">
        <v>647</v>
      </c>
      <c r="C9" s="63">
        <v>80</v>
      </c>
      <c r="E9" s="113">
        <v>4</v>
      </c>
    </row>
    <row r="10" spans="2:5" s="64" customFormat="1" ht="11.25" customHeight="1" x14ac:dyDescent="0.25">
      <c r="B10" s="112" t="s">
        <v>651</v>
      </c>
      <c r="C10" s="63"/>
      <c r="D10" s="63">
        <v>260</v>
      </c>
      <c r="E10" s="113">
        <v>13</v>
      </c>
    </row>
    <row r="11" spans="2:5" s="64" customFormat="1" ht="11.25" customHeight="1" x14ac:dyDescent="0.25">
      <c r="B11" s="112" t="s">
        <v>23</v>
      </c>
      <c r="C11" s="63">
        <v>332</v>
      </c>
      <c r="D11" s="63"/>
      <c r="E11" s="113">
        <v>17</v>
      </c>
    </row>
    <row r="12" spans="2:5" s="64" customFormat="1" ht="11.25" customHeight="1" x14ac:dyDescent="0.25">
      <c r="B12" s="112" t="s">
        <v>21</v>
      </c>
      <c r="C12" s="63">
        <v>12</v>
      </c>
      <c r="D12" s="63"/>
      <c r="E12" s="113">
        <v>2</v>
      </c>
    </row>
    <row r="13" spans="2:5" s="64" customFormat="1" ht="11.25" customHeight="1" x14ac:dyDescent="0.25">
      <c r="B13" s="112" t="s">
        <v>521</v>
      </c>
      <c r="C13" s="65">
        <v>32</v>
      </c>
      <c r="D13" s="65"/>
      <c r="E13" s="113">
        <v>2</v>
      </c>
    </row>
    <row r="14" spans="2:5" s="64" customFormat="1" ht="11.25" customHeight="1" x14ac:dyDescent="0.25">
      <c r="B14" s="112" t="s">
        <v>37</v>
      </c>
      <c r="C14" s="65">
        <v>48</v>
      </c>
      <c r="D14" s="65"/>
      <c r="E14" s="113">
        <v>2</v>
      </c>
    </row>
    <row r="15" spans="2:5" s="64" customFormat="1" ht="11.25" customHeight="1" x14ac:dyDescent="0.25">
      <c r="B15" s="112" t="s">
        <v>28</v>
      </c>
      <c r="C15" s="63">
        <v>100</v>
      </c>
      <c r="D15" s="63"/>
      <c r="E15" s="113">
        <v>5</v>
      </c>
    </row>
    <row r="16" spans="2:5" s="64" customFormat="1" ht="11.25" customHeight="1" x14ac:dyDescent="0.25">
      <c r="B16" s="112" t="s">
        <v>25</v>
      </c>
      <c r="C16" s="63">
        <v>328</v>
      </c>
      <c r="D16" s="63"/>
      <c r="E16" s="113">
        <v>16</v>
      </c>
    </row>
    <row r="17" spans="2:5" s="64" customFormat="1" ht="11.25" customHeight="1" x14ac:dyDescent="0.25">
      <c r="B17" s="112" t="s">
        <v>29</v>
      </c>
      <c r="C17" s="63">
        <v>40</v>
      </c>
      <c r="D17" s="63"/>
      <c r="E17" s="113">
        <v>2</v>
      </c>
    </row>
    <row r="18" spans="2:5" s="64" customFormat="1" ht="11.25" customHeight="1" x14ac:dyDescent="0.25">
      <c r="B18" s="112" t="s">
        <v>522</v>
      </c>
      <c r="C18" s="65">
        <v>40</v>
      </c>
      <c r="D18" s="65"/>
      <c r="E18" s="113">
        <v>2</v>
      </c>
    </row>
    <row r="19" spans="2:5" s="64" customFormat="1" ht="11.25" customHeight="1" x14ac:dyDescent="0.25">
      <c r="B19" s="112" t="s">
        <v>24</v>
      </c>
      <c r="C19" s="63">
        <v>32</v>
      </c>
      <c r="D19" s="63">
        <v>40</v>
      </c>
      <c r="E19" s="113">
        <v>4</v>
      </c>
    </row>
    <row r="20" spans="2:5" s="64" customFormat="1" ht="11.25" customHeight="1" x14ac:dyDescent="0.25">
      <c r="B20" s="112" t="s">
        <v>27</v>
      </c>
      <c r="C20" s="63">
        <v>160</v>
      </c>
      <c r="D20" s="63"/>
      <c r="E20" s="113">
        <v>8</v>
      </c>
    </row>
    <row r="21" spans="2:5" s="64" customFormat="1" ht="11.25" customHeight="1" x14ac:dyDescent="0.25">
      <c r="B21" s="112" t="s">
        <v>30</v>
      </c>
      <c r="C21" s="63">
        <v>200</v>
      </c>
      <c r="D21" s="63">
        <v>40</v>
      </c>
      <c r="E21" s="113">
        <v>12</v>
      </c>
    </row>
    <row r="22" spans="2:5" s="64" customFormat="1" ht="11.25" customHeight="1" x14ac:dyDescent="0.25">
      <c r="B22" s="112" t="s">
        <v>20</v>
      </c>
      <c r="C22" s="63">
        <v>1240</v>
      </c>
      <c r="D22" s="63">
        <v>40</v>
      </c>
      <c r="E22" s="113">
        <v>64</v>
      </c>
    </row>
    <row r="23" spans="2:5" s="64" customFormat="1" ht="11.25" customHeight="1" x14ac:dyDescent="0.25">
      <c r="B23" s="112" t="s">
        <v>639</v>
      </c>
      <c r="C23" s="63">
        <v>228</v>
      </c>
      <c r="D23" s="63"/>
      <c r="E23" s="113">
        <v>11</v>
      </c>
    </row>
    <row r="24" spans="2:5" s="64" customFormat="1" ht="11.25" customHeight="1" x14ac:dyDescent="0.25">
      <c r="B24" s="112" t="s">
        <v>636</v>
      </c>
      <c r="C24" s="63"/>
      <c r="D24" s="63">
        <v>416</v>
      </c>
      <c r="E24" s="113">
        <v>21</v>
      </c>
    </row>
    <row r="25" spans="2:5" s="64" customFormat="1" ht="11.25" customHeight="1" x14ac:dyDescent="0.25">
      <c r="B25" s="112" t="s">
        <v>637</v>
      </c>
      <c r="C25" s="63"/>
      <c r="D25" s="63">
        <v>1352</v>
      </c>
      <c r="E25" s="113">
        <v>68</v>
      </c>
    </row>
    <row r="26" spans="2:5" s="64" customFormat="1" ht="11.25" customHeight="1" x14ac:dyDescent="0.25">
      <c r="B26" s="112" t="s">
        <v>638</v>
      </c>
      <c r="C26" s="63"/>
      <c r="D26" s="63">
        <v>152</v>
      </c>
      <c r="E26" s="113">
        <v>8</v>
      </c>
    </row>
    <row r="27" spans="2:5" s="67" customFormat="1" ht="13.5" customHeight="1" x14ac:dyDescent="0.25">
      <c r="B27" s="114" t="s">
        <v>602</v>
      </c>
      <c r="C27" s="115">
        <f>SUM(C6:C26)</f>
        <v>3084</v>
      </c>
      <c r="D27" s="115">
        <f>SUM(D6:D26)</f>
        <v>2300</v>
      </c>
      <c r="E27" s="116">
        <f t="shared" ref="E27" si="0">SUM(E6:E26)</f>
        <v>272</v>
      </c>
    </row>
    <row r="30" spans="2:5" s="48" customFormat="1" ht="12" customHeight="1" x14ac:dyDescent="0.25"/>
    <row r="31" spans="2:5" s="48" customFormat="1" ht="12" customHeight="1" x14ac:dyDescent="0.25"/>
    <row r="32" spans="2:5" s="48" customFormat="1" ht="12" customHeight="1" x14ac:dyDescent="0.25"/>
    <row r="33" s="48" customFormat="1" ht="12" customHeight="1" x14ac:dyDescent="0.25"/>
    <row r="34" s="48" customFormat="1" ht="12" customHeight="1" x14ac:dyDescent="0.25"/>
    <row r="35" s="48" customFormat="1" ht="12" customHeight="1" x14ac:dyDescent="0.25"/>
    <row r="36" s="48" customFormat="1" ht="12" customHeight="1" x14ac:dyDescent="0.25"/>
    <row r="37" s="48" customFormat="1" ht="12" customHeight="1" x14ac:dyDescent="0.25"/>
    <row r="38" s="48" customFormat="1" ht="12" customHeight="1" x14ac:dyDescent="0.25"/>
    <row r="39" s="48" customFormat="1" ht="12" customHeight="1" x14ac:dyDescent="0.25"/>
    <row r="40" s="48" customFormat="1" ht="12" customHeight="1" x14ac:dyDescent="0.25"/>
    <row r="41" s="48" customFormat="1" ht="12" customHeight="1" x14ac:dyDescent="0.25"/>
    <row r="42" s="48" customFormat="1" ht="12" customHeight="1" x14ac:dyDescent="0.25"/>
    <row r="43" s="48" customFormat="1" ht="12" customHeight="1" x14ac:dyDescent="0.25"/>
    <row r="44" s="48" customFormat="1" ht="12" customHeight="1" x14ac:dyDescent="0.25"/>
    <row r="45" s="48" customFormat="1" ht="12" customHeight="1" x14ac:dyDescent="0.25"/>
    <row r="46" s="48" customFormat="1" ht="12" customHeight="1" x14ac:dyDescent="0.25"/>
    <row r="47" s="48" customFormat="1" ht="12" customHeight="1" x14ac:dyDescent="0.25"/>
    <row r="48" s="48" customFormat="1" ht="12" customHeight="1" x14ac:dyDescent="0.25"/>
    <row r="49" s="48" customFormat="1" ht="12" customHeight="1" x14ac:dyDescent="0.25"/>
    <row r="50" s="48" customFormat="1" ht="12" customHeight="1" x14ac:dyDescent="0.25"/>
    <row r="51" s="48" customFormat="1" ht="12" customHeight="1" x14ac:dyDescent="0.25"/>
    <row r="52" s="48" customFormat="1" ht="12" customHeight="1" x14ac:dyDescent="0.25"/>
    <row r="53" s="48" customFormat="1" ht="12" customHeight="1" x14ac:dyDescent="0.25"/>
    <row r="54" s="48" customFormat="1" ht="12" customHeight="1" x14ac:dyDescent="0.25"/>
    <row r="55" s="48" customFormat="1" ht="12" customHeight="1" x14ac:dyDescent="0.25"/>
    <row r="56" s="48" customFormat="1" ht="12" customHeight="1" x14ac:dyDescent="0.25"/>
    <row r="57" s="48" customFormat="1" ht="12" customHeight="1" x14ac:dyDescent="0.25"/>
    <row r="58" s="48" customFormat="1" ht="12" customHeight="1" x14ac:dyDescent="0.25"/>
    <row r="59" s="48" customFormat="1" ht="12" customHeight="1" x14ac:dyDescent="0.25"/>
    <row r="60" s="48" customFormat="1" ht="12" customHeight="1" x14ac:dyDescent="0.25"/>
    <row r="61" s="48" customFormat="1" ht="12" customHeight="1" x14ac:dyDescent="0.25"/>
    <row r="62" s="48" customFormat="1" ht="12" customHeight="1" x14ac:dyDescent="0.25"/>
    <row r="63" s="48" customFormat="1" ht="12" customHeight="1" x14ac:dyDescent="0.25"/>
    <row r="64" s="48" customFormat="1" ht="12" customHeight="1" x14ac:dyDescent="0.25"/>
    <row r="65" s="48" customFormat="1" ht="12" customHeight="1" x14ac:dyDescent="0.25"/>
    <row r="66" s="48" customFormat="1" ht="12" customHeight="1" x14ac:dyDescent="0.25"/>
    <row r="67" s="48" customFormat="1" ht="12" customHeight="1" x14ac:dyDescent="0.25"/>
    <row r="68" s="48" customFormat="1" ht="12" customHeight="1" x14ac:dyDescent="0.25"/>
    <row r="69" s="48" customFormat="1" ht="12" customHeight="1" x14ac:dyDescent="0.25"/>
    <row r="70" s="48" customFormat="1" ht="12" customHeight="1" x14ac:dyDescent="0.25"/>
    <row r="71" s="48" customFormat="1" ht="12" customHeight="1" x14ac:dyDescent="0.25"/>
    <row r="72" s="48" customFormat="1" ht="12" customHeight="1" x14ac:dyDescent="0.25"/>
    <row r="73" s="48" customFormat="1" ht="12" customHeight="1" x14ac:dyDescent="0.25"/>
    <row r="74" s="48" customFormat="1" ht="12" customHeight="1" x14ac:dyDescent="0.25"/>
    <row r="75" s="48" customFormat="1" ht="12" customHeight="1" x14ac:dyDescent="0.25"/>
    <row r="76" s="48" customFormat="1" ht="12" customHeight="1" x14ac:dyDescent="0.25"/>
    <row r="77" s="48" customFormat="1" ht="12" customHeight="1" x14ac:dyDescent="0.25"/>
    <row r="78" s="48" customFormat="1" ht="12" customHeight="1" x14ac:dyDescent="0.25"/>
    <row r="79" s="48" customFormat="1" ht="12" customHeight="1" x14ac:dyDescent="0.25"/>
    <row r="80" s="48" customFormat="1" ht="12" customHeight="1" x14ac:dyDescent="0.25"/>
    <row r="81" s="48" customFormat="1" ht="12" customHeight="1" x14ac:dyDescent="0.25"/>
    <row r="82" s="48" customFormat="1" ht="12" customHeight="1" x14ac:dyDescent="0.25"/>
    <row r="83" s="48" customFormat="1" ht="12" customHeight="1" x14ac:dyDescent="0.25"/>
    <row r="84" s="48" customFormat="1" ht="12" customHeight="1" x14ac:dyDescent="0.25"/>
    <row r="85" s="48" customFormat="1" ht="12" customHeight="1" x14ac:dyDescent="0.25"/>
    <row r="86" s="48" customFormat="1" ht="12" customHeight="1" x14ac:dyDescent="0.25"/>
    <row r="87" s="48" customFormat="1" ht="12" customHeight="1" x14ac:dyDescent="0.25"/>
    <row r="88" s="48" customFormat="1" ht="12" customHeight="1" x14ac:dyDescent="0.25"/>
    <row r="89" s="48" customFormat="1" ht="12" customHeight="1" x14ac:dyDescent="0.25"/>
    <row r="90" s="48" customFormat="1" ht="12" customHeight="1" x14ac:dyDescent="0.25"/>
    <row r="91" s="48" customFormat="1" ht="12" customHeight="1" x14ac:dyDescent="0.25"/>
    <row r="92" s="48" customFormat="1" ht="12" customHeight="1" x14ac:dyDescent="0.25"/>
    <row r="93" s="48" customFormat="1" ht="12" customHeight="1" x14ac:dyDescent="0.25"/>
    <row r="94" s="48" customFormat="1" ht="12" customHeight="1" x14ac:dyDescent="0.25"/>
    <row r="95" s="48" customFormat="1" ht="12" customHeight="1" x14ac:dyDescent="0.25"/>
    <row r="96" s="48" customFormat="1" ht="12" customHeight="1" x14ac:dyDescent="0.25"/>
    <row r="97" s="48" customFormat="1" ht="12" customHeight="1" x14ac:dyDescent="0.25"/>
    <row r="98" s="48" customFormat="1" ht="12" customHeight="1" x14ac:dyDescent="0.25"/>
    <row r="99" s="48" customFormat="1" ht="12" customHeight="1" x14ac:dyDescent="0.25"/>
    <row r="100" s="48" customFormat="1" ht="12" customHeight="1" x14ac:dyDescent="0.25"/>
    <row r="101" s="48" customFormat="1" ht="12" customHeight="1" x14ac:dyDescent="0.25"/>
    <row r="102" s="48" customFormat="1" ht="12" customHeight="1" x14ac:dyDescent="0.25"/>
    <row r="103" s="48" customFormat="1" ht="12" customHeight="1" x14ac:dyDescent="0.25"/>
    <row r="104" s="48" customFormat="1" ht="12" customHeight="1" x14ac:dyDescent="0.25"/>
    <row r="105" s="48" customFormat="1" ht="12" customHeight="1" x14ac:dyDescent="0.25"/>
    <row r="106" s="48" customFormat="1" ht="12" customHeight="1" x14ac:dyDescent="0.25"/>
    <row r="107" s="48" customFormat="1" ht="12" customHeight="1" x14ac:dyDescent="0.25"/>
    <row r="108" s="48" customFormat="1" ht="12" customHeight="1" x14ac:dyDescent="0.25"/>
    <row r="109" s="48" customFormat="1" ht="12" customHeight="1" x14ac:dyDescent="0.25"/>
    <row r="110" s="48" customFormat="1" ht="12" customHeight="1" x14ac:dyDescent="0.25"/>
    <row r="111" s="48" customFormat="1" ht="12" customHeight="1" x14ac:dyDescent="0.25"/>
    <row r="112" s="48" customFormat="1" ht="12" customHeight="1" x14ac:dyDescent="0.25"/>
    <row r="113" s="48" customFormat="1" ht="12" customHeight="1" x14ac:dyDescent="0.25"/>
    <row r="114" s="48" customFormat="1" ht="12" customHeight="1" x14ac:dyDescent="0.25"/>
    <row r="115" s="48" customFormat="1" ht="12" customHeight="1" x14ac:dyDescent="0.25"/>
    <row r="116" s="48" customFormat="1" ht="12" customHeight="1" x14ac:dyDescent="0.25"/>
    <row r="117" s="48" customFormat="1" ht="12" customHeight="1" x14ac:dyDescent="0.25"/>
    <row r="118" s="48" customFormat="1" ht="12" customHeight="1" x14ac:dyDescent="0.25"/>
    <row r="119" s="48" customFormat="1" ht="12" customHeight="1" x14ac:dyDescent="0.25"/>
    <row r="120" s="48" customFormat="1" ht="12" customHeight="1" x14ac:dyDescent="0.25"/>
    <row r="121" s="48" customFormat="1" ht="12" customHeight="1" x14ac:dyDescent="0.25"/>
    <row r="122" s="48" customFormat="1" ht="12" customHeight="1" x14ac:dyDescent="0.25"/>
    <row r="123" s="48" customFormat="1" ht="12" customHeight="1" x14ac:dyDescent="0.25"/>
    <row r="124" s="48" customFormat="1" ht="12" customHeight="1" x14ac:dyDescent="0.25"/>
    <row r="125" s="48" customFormat="1" ht="12" customHeight="1" x14ac:dyDescent="0.25"/>
    <row r="126" s="48" customFormat="1" ht="12" customHeight="1" x14ac:dyDescent="0.25"/>
    <row r="127" s="48" customFormat="1" ht="12" customHeight="1" x14ac:dyDescent="0.25"/>
    <row r="128" s="48" customFormat="1" ht="12" customHeight="1" x14ac:dyDescent="0.25"/>
    <row r="129" s="48" customFormat="1" ht="12" customHeight="1" x14ac:dyDescent="0.25"/>
    <row r="130" s="48" customFormat="1" ht="12" customHeight="1" x14ac:dyDescent="0.25"/>
    <row r="131" s="48" customFormat="1" ht="12" customHeight="1" x14ac:dyDescent="0.25"/>
    <row r="132" s="48" customFormat="1" ht="12" customHeight="1" x14ac:dyDescent="0.25"/>
    <row r="133" s="48" customFormat="1" ht="12" customHeight="1" x14ac:dyDescent="0.25"/>
    <row r="134" s="48" customFormat="1" ht="12" customHeight="1" x14ac:dyDescent="0.25"/>
    <row r="135" s="48" customFormat="1" ht="12" customHeight="1" x14ac:dyDescent="0.25"/>
    <row r="136" s="48" customFormat="1" ht="12" customHeight="1" x14ac:dyDescent="0.25"/>
    <row r="137" s="48" customFormat="1" ht="12" customHeight="1" x14ac:dyDescent="0.25"/>
    <row r="138" s="48" customFormat="1" ht="12" customHeight="1" x14ac:dyDescent="0.25"/>
    <row r="139" s="48" customFormat="1" ht="12" customHeight="1" x14ac:dyDescent="0.25"/>
    <row r="140" s="48" customFormat="1" ht="12" customHeight="1" x14ac:dyDescent="0.25"/>
    <row r="141" s="48" customFormat="1" ht="12" customHeight="1" x14ac:dyDescent="0.25"/>
    <row r="142" s="48" customFormat="1" ht="12" customHeight="1" x14ac:dyDescent="0.25"/>
    <row r="143" s="48" customFormat="1" ht="12" customHeight="1" x14ac:dyDescent="0.25"/>
    <row r="144" s="48" customFormat="1" ht="12" customHeight="1" x14ac:dyDescent="0.25"/>
    <row r="145" s="48" customFormat="1" ht="12" customHeight="1" x14ac:dyDescent="0.25"/>
    <row r="146" s="48" customFormat="1" ht="12" customHeight="1" x14ac:dyDescent="0.25"/>
    <row r="147" s="48" customFormat="1" ht="12" customHeight="1" x14ac:dyDescent="0.25"/>
    <row r="148" s="48" customFormat="1" ht="12" customHeight="1" x14ac:dyDescent="0.25"/>
    <row r="149" s="48" customFormat="1" ht="12" customHeight="1" x14ac:dyDescent="0.25"/>
    <row r="150" s="48" customFormat="1" ht="12" customHeight="1" x14ac:dyDescent="0.25"/>
    <row r="151" s="48" customFormat="1" ht="12" customHeight="1" x14ac:dyDescent="0.25"/>
    <row r="152" s="48" customFormat="1" ht="12" customHeight="1" x14ac:dyDescent="0.25"/>
    <row r="153" s="48" customFormat="1" ht="12" customHeight="1" x14ac:dyDescent="0.25"/>
    <row r="154" s="48" customFormat="1" ht="12" customHeight="1" x14ac:dyDescent="0.25"/>
    <row r="155" s="48" customFormat="1" ht="12" customHeight="1" x14ac:dyDescent="0.25"/>
    <row r="156" s="48" customFormat="1" ht="12" customHeight="1" x14ac:dyDescent="0.25"/>
    <row r="157" s="48" customFormat="1" ht="12" customHeight="1" x14ac:dyDescent="0.25"/>
    <row r="158" s="48" customFormat="1" ht="12" customHeight="1" x14ac:dyDescent="0.25"/>
    <row r="159" s="48" customFormat="1" ht="12" customHeight="1" x14ac:dyDescent="0.25"/>
    <row r="160" s="48" customFormat="1" ht="12" customHeight="1" x14ac:dyDescent="0.25"/>
    <row r="161" s="48" customFormat="1" ht="12" customHeight="1" x14ac:dyDescent="0.25"/>
    <row r="162" s="48" customFormat="1" ht="12" customHeight="1" x14ac:dyDescent="0.25"/>
    <row r="163" s="48" customFormat="1" ht="12" customHeight="1" x14ac:dyDescent="0.25"/>
    <row r="164" s="48" customFormat="1" ht="12" customHeight="1" x14ac:dyDescent="0.25"/>
    <row r="165" s="48" customFormat="1" ht="12" customHeight="1" x14ac:dyDescent="0.25"/>
    <row r="166" s="48" customFormat="1" ht="12" customHeight="1" x14ac:dyDescent="0.25"/>
    <row r="167" s="48" customFormat="1" ht="12" customHeight="1" x14ac:dyDescent="0.25"/>
    <row r="168" s="48" customFormat="1" ht="12" customHeight="1" x14ac:dyDescent="0.25"/>
    <row r="169" s="48" customFormat="1" ht="12" customHeight="1" x14ac:dyDescent="0.25"/>
    <row r="170" s="48" customFormat="1" ht="12" customHeight="1" x14ac:dyDescent="0.25"/>
    <row r="171" s="48" customFormat="1" ht="12" customHeight="1" x14ac:dyDescent="0.25"/>
    <row r="172" s="48" customFormat="1" ht="12" customHeight="1" x14ac:dyDescent="0.25"/>
    <row r="173" s="48" customFormat="1" ht="12" customHeight="1" x14ac:dyDescent="0.25"/>
    <row r="174" s="48" customFormat="1" ht="12" customHeight="1" x14ac:dyDescent="0.25"/>
    <row r="175" s="48" customFormat="1" ht="12" customHeight="1" x14ac:dyDescent="0.25"/>
    <row r="176" s="48" customFormat="1" ht="12" customHeight="1" x14ac:dyDescent="0.25"/>
    <row r="177" s="48" customFormat="1" ht="12" customHeight="1" x14ac:dyDescent="0.25"/>
    <row r="178" s="48" customFormat="1" ht="12" customHeight="1" x14ac:dyDescent="0.25"/>
    <row r="179" s="48" customFormat="1" ht="12" customHeight="1" x14ac:dyDescent="0.25"/>
    <row r="180" s="48" customFormat="1" ht="12" customHeight="1" x14ac:dyDescent="0.25"/>
    <row r="181" s="48" customFormat="1" ht="12" customHeight="1" x14ac:dyDescent="0.25"/>
    <row r="182" s="48" customFormat="1" ht="12" customHeight="1" x14ac:dyDescent="0.25"/>
    <row r="183" s="48" customFormat="1" ht="12" customHeight="1" x14ac:dyDescent="0.25"/>
    <row r="184" s="48" customFormat="1" ht="12" customHeight="1" x14ac:dyDescent="0.25"/>
    <row r="185" s="48" customFormat="1" ht="12" customHeight="1" x14ac:dyDescent="0.25"/>
    <row r="186" s="48" customFormat="1" ht="12" customHeight="1" x14ac:dyDescent="0.25"/>
    <row r="187" s="48" customFormat="1" ht="12" customHeight="1" x14ac:dyDescent="0.25"/>
    <row r="188" s="48" customFormat="1" ht="12" customHeight="1" x14ac:dyDescent="0.25"/>
    <row r="189" s="48" customFormat="1" ht="12" customHeight="1" x14ac:dyDescent="0.25"/>
    <row r="190" s="48" customFormat="1" ht="12" customHeight="1" x14ac:dyDescent="0.25"/>
    <row r="191" s="48" customFormat="1" ht="12" customHeight="1" x14ac:dyDescent="0.25"/>
    <row r="192" s="48" customFormat="1" ht="12" customHeight="1" x14ac:dyDescent="0.25"/>
    <row r="193" s="48" customFormat="1" ht="12" customHeight="1" x14ac:dyDescent="0.25"/>
    <row r="194" s="48" customFormat="1" ht="12" customHeight="1" x14ac:dyDescent="0.25"/>
    <row r="195" s="48" customFormat="1" ht="12" customHeight="1" x14ac:dyDescent="0.25"/>
    <row r="196" s="48" customFormat="1" ht="12" customHeight="1" x14ac:dyDescent="0.25"/>
    <row r="197" s="48" customFormat="1" ht="12" customHeight="1" x14ac:dyDescent="0.25"/>
    <row r="198" s="48" customFormat="1" ht="12" customHeight="1" x14ac:dyDescent="0.25"/>
    <row r="199" s="48" customFormat="1" ht="12" customHeight="1" x14ac:dyDescent="0.25"/>
    <row r="200" s="48" customFormat="1" ht="12" customHeight="1" x14ac:dyDescent="0.25"/>
    <row r="201" s="48" customFormat="1" ht="12" customHeight="1" x14ac:dyDescent="0.25"/>
    <row r="202" s="48" customFormat="1" ht="12" customHeight="1" x14ac:dyDescent="0.25"/>
    <row r="203" s="48" customFormat="1" ht="12" customHeight="1" x14ac:dyDescent="0.25"/>
    <row r="204" s="48" customFormat="1" ht="12" customHeight="1" x14ac:dyDescent="0.25"/>
    <row r="205" s="48" customFormat="1" ht="12" customHeight="1" x14ac:dyDescent="0.25"/>
    <row r="206" s="48" customFormat="1" ht="12" customHeight="1" x14ac:dyDescent="0.25"/>
    <row r="207" s="48" customFormat="1" ht="12" customHeight="1" x14ac:dyDescent="0.25"/>
    <row r="208" s="48" customFormat="1" ht="12" customHeight="1" x14ac:dyDescent="0.25"/>
    <row r="209" s="48" customFormat="1" ht="12" customHeight="1" x14ac:dyDescent="0.25"/>
    <row r="210" s="48" customFormat="1" ht="12" customHeight="1" x14ac:dyDescent="0.25"/>
    <row r="211" s="48" customFormat="1" ht="12" customHeight="1" x14ac:dyDescent="0.25"/>
    <row r="212" s="48" customFormat="1" ht="12" customHeight="1" x14ac:dyDescent="0.25"/>
    <row r="213" s="48" customFormat="1" ht="12" customHeight="1" x14ac:dyDescent="0.25"/>
    <row r="214" s="48" customFormat="1" ht="12" customHeight="1" x14ac:dyDescent="0.25"/>
    <row r="215" s="48" customFormat="1" ht="12" customHeight="1" x14ac:dyDescent="0.25"/>
    <row r="216" s="48" customFormat="1" ht="12" customHeight="1" x14ac:dyDescent="0.25"/>
    <row r="217" s="48" customFormat="1" ht="12" customHeight="1" x14ac:dyDescent="0.25"/>
    <row r="218" s="48" customFormat="1" ht="12" customHeight="1" x14ac:dyDescent="0.25"/>
    <row r="219" s="48" customFormat="1" ht="12" customHeight="1" x14ac:dyDescent="0.25"/>
    <row r="220" s="48" customFormat="1" ht="12" customHeight="1" x14ac:dyDescent="0.25"/>
    <row r="221" s="48" customFormat="1" ht="12" customHeight="1" x14ac:dyDescent="0.25"/>
    <row r="222" s="48" customFormat="1" ht="12" customHeight="1" x14ac:dyDescent="0.25"/>
    <row r="223" s="48" customFormat="1" ht="12" customHeight="1" x14ac:dyDescent="0.25"/>
    <row r="224" s="48" customFormat="1" ht="12" customHeight="1" x14ac:dyDescent="0.25"/>
    <row r="225" s="48" customFormat="1" ht="12" customHeight="1" x14ac:dyDescent="0.25"/>
    <row r="226" s="48" customFormat="1" ht="12" customHeight="1" x14ac:dyDescent="0.25"/>
    <row r="227" s="48" customFormat="1" ht="12" customHeight="1" x14ac:dyDescent="0.25"/>
    <row r="228" s="48" customFormat="1" ht="12" customHeight="1" x14ac:dyDescent="0.25"/>
    <row r="229" s="48" customFormat="1" ht="12" customHeight="1" x14ac:dyDescent="0.25"/>
    <row r="230" s="48" customFormat="1" ht="12" customHeight="1" x14ac:dyDescent="0.25"/>
    <row r="231" s="48" customFormat="1" ht="12" customHeight="1" x14ac:dyDescent="0.25"/>
    <row r="232" s="48" customFormat="1" ht="12" customHeight="1" x14ac:dyDescent="0.25"/>
    <row r="233" s="48" customFormat="1" ht="12" customHeight="1" x14ac:dyDescent="0.25"/>
    <row r="234" s="48" customFormat="1" ht="12" customHeight="1" x14ac:dyDescent="0.25"/>
    <row r="235" s="48" customFormat="1" ht="12" customHeight="1" x14ac:dyDescent="0.25"/>
    <row r="236" s="48" customFormat="1" ht="12" customHeight="1" x14ac:dyDescent="0.25"/>
    <row r="237" s="48" customFormat="1" ht="12" customHeight="1" x14ac:dyDescent="0.25"/>
    <row r="238" s="48" customFormat="1" ht="12" customHeight="1" x14ac:dyDescent="0.25"/>
    <row r="239" s="48" customFormat="1" ht="12" customHeight="1" x14ac:dyDescent="0.25"/>
    <row r="240" s="48" customFormat="1" ht="12" customHeight="1" x14ac:dyDescent="0.25"/>
    <row r="241" s="48" customFormat="1" ht="12" customHeight="1" x14ac:dyDescent="0.25"/>
    <row r="242" s="48" customFormat="1" ht="12" customHeight="1" x14ac:dyDescent="0.25"/>
    <row r="243" s="48" customFormat="1" ht="12" customHeight="1" x14ac:dyDescent="0.25"/>
    <row r="244" s="48" customFormat="1" ht="12" customHeight="1" x14ac:dyDescent="0.25"/>
    <row r="245" s="48" customFormat="1" ht="12" customHeight="1" x14ac:dyDescent="0.25"/>
    <row r="246" s="48" customFormat="1" ht="12" customHeight="1" x14ac:dyDescent="0.25"/>
    <row r="247" s="48" customFormat="1" ht="12" customHeight="1" x14ac:dyDescent="0.25"/>
    <row r="248" s="48" customFormat="1" ht="12" customHeight="1" x14ac:dyDescent="0.25"/>
    <row r="249" s="48" customFormat="1" ht="12" customHeight="1" x14ac:dyDescent="0.25"/>
    <row r="250" s="48" customFormat="1" ht="12" customHeight="1" x14ac:dyDescent="0.25"/>
    <row r="251" s="48" customFormat="1" ht="12" customHeight="1" x14ac:dyDescent="0.25"/>
    <row r="252" s="48" customFormat="1" ht="12" customHeight="1" x14ac:dyDescent="0.25"/>
    <row r="253" s="48" customFormat="1" ht="12" customHeight="1" x14ac:dyDescent="0.25"/>
    <row r="254" s="48" customFormat="1" ht="12" customHeight="1" x14ac:dyDescent="0.25"/>
    <row r="255" s="48" customFormat="1" ht="12" customHeight="1" x14ac:dyDescent="0.25"/>
    <row r="256" s="48" customFormat="1" ht="12" customHeight="1" x14ac:dyDescent="0.25"/>
    <row r="257" s="48" customFormat="1" ht="12" customHeight="1" x14ac:dyDescent="0.25"/>
    <row r="258" s="48" customFormat="1" ht="12" customHeight="1" x14ac:dyDescent="0.25"/>
    <row r="259" s="48" customFormat="1" ht="12" customHeight="1" x14ac:dyDescent="0.25"/>
    <row r="260" s="48" customFormat="1" ht="12" customHeight="1" x14ac:dyDescent="0.25"/>
    <row r="261" s="48" customFormat="1" ht="12" customHeight="1" x14ac:dyDescent="0.25"/>
    <row r="262" s="48" customFormat="1" ht="12" customHeight="1" x14ac:dyDescent="0.25"/>
    <row r="263" s="48" customFormat="1" ht="12" customHeight="1" x14ac:dyDescent="0.25"/>
    <row r="264" s="48" customFormat="1" ht="12" customHeight="1" x14ac:dyDescent="0.25"/>
    <row r="265" s="48" customFormat="1" ht="12" customHeight="1" x14ac:dyDescent="0.25"/>
    <row r="266" s="48" customFormat="1" ht="12" customHeight="1" x14ac:dyDescent="0.25"/>
    <row r="267" s="48" customFormat="1" ht="12" customHeight="1" x14ac:dyDescent="0.25"/>
    <row r="268" s="48" customFormat="1" ht="12" customHeight="1" x14ac:dyDescent="0.25"/>
    <row r="269" s="48" customFormat="1" ht="12" customHeight="1" x14ac:dyDescent="0.25"/>
    <row r="270" s="48" customFormat="1" ht="12" customHeight="1" x14ac:dyDescent="0.25"/>
    <row r="271" s="48" customFormat="1" ht="12" customHeight="1" x14ac:dyDescent="0.25"/>
    <row r="272" s="48" customFormat="1" ht="12" customHeight="1" x14ac:dyDescent="0.25"/>
    <row r="273" s="48" customFormat="1" ht="12" customHeight="1" x14ac:dyDescent="0.25"/>
    <row r="274" s="48" customFormat="1" ht="12" customHeight="1" x14ac:dyDescent="0.25"/>
    <row r="275" s="48" customFormat="1" ht="12" customHeight="1" x14ac:dyDescent="0.25"/>
    <row r="276" s="48" customFormat="1" ht="12" customHeight="1" x14ac:dyDescent="0.25"/>
    <row r="277" s="48" customFormat="1" ht="12" customHeight="1" x14ac:dyDescent="0.25"/>
    <row r="278" s="48" customFormat="1" ht="12" customHeight="1" x14ac:dyDescent="0.25"/>
    <row r="279" s="48" customFormat="1" ht="12" customHeight="1" x14ac:dyDescent="0.25"/>
    <row r="280" s="48" customFormat="1" ht="12" customHeight="1" x14ac:dyDescent="0.25"/>
    <row r="281" s="48" customFormat="1" ht="12" customHeight="1" x14ac:dyDescent="0.25"/>
    <row r="282" s="48" customFormat="1" ht="12" customHeight="1" x14ac:dyDescent="0.25"/>
    <row r="283" s="48" customFormat="1" ht="12" customHeight="1" x14ac:dyDescent="0.25"/>
    <row r="284" s="48" customFormat="1" ht="12" customHeight="1" x14ac:dyDescent="0.25"/>
    <row r="285" s="48" customFormat="1" ht="12" customHeight="1" x14ac:dyDescent="0.25"/>
    <row r="286" s="48" customFormat="1" ht="12" customHeight="1" x14ac:dyDescent="0.25"/>
    <row r="287" s="48" customFormat="1" ht="12" customHeight="1" x14ac:dyDescent="0.25"/>
    <row r="288" s="48" customFormat="1" ht="12" customHeight="1" x14ac:dyDescent="0.25"/>
    <row r="289" s="48" customFormat="1" ht="12" customHeight="1" x14ac:dyDescent="0.25"/>
    <row r="290" s="48" customFormat="1" ht="12" customHeight="1" x14ac:dyDescent="0.25"/>
    <row r="291" s="48" customFormat="1" ht="12" customHeight="1" x14ac:dyDescent="0.25"/>
    <row r="292" s="48" customFormat="1" ht="12" customHeight="1" x14ac:dyDescent="0.25"/>
    <row r="293" s="48" customFormat="1" ht="12" customHeight="1" x14ac:dyDescent="0.25"/>
    <row r="294" s="48" customFormat="1" ht="12" customHeight="1" x14ac:dyDescent="0.25"/>
    <row r="295" s="48" customFormat="1" ht="12" customHeight="1" x14ac:dyDescent="0.25"/>
    <row r="296" s="48" customFormat="1" ht="12" customHeight="1" x14ac:dyDescent="0.25"/>
    <row r="297" s="48" customFormat="1" ht="12" customHeight="1" x14ac:dyDescent="0.25"/>
    <row r="298" s="48" customFormat="1" ht="12" customHeight="1" x14ac:dyDescent="0.25"/>
    <row r="299" s="48" customFormat="1" ht="12" customHeight="1" x14ac:dyDescent="0.25"/>
    <row r="300" s="48" customFormat="1" ht="12" customHeight="1" x14ac:dyDescent="0.25"/>
    <row r="301" s="48" customFormat="1" ht="12" customHeight="1" x14ac:dyDescent="0.25"/>
    <row r="302" s="48" customFormat="1" ht="12" customHeight="1" x14ac:dyDescent="0.25"/>
    <row r="303" s="48" customFormat="1" ht="12" customHeight="1" x14ac:dyDescent="0.25"/>
    <row r="304" s="48" customFormat="1" ht="12" customHeight="1" x14ac:dyDescent="0.25"/>
    <row r="305" s="48" customFormat="1" ht="12" customHeight="1" x14ac:dyDescent="0.25"/>
    <row r="306" s="48" customFormat="1" ht="12" customHeight="1" x14ac:dyDescent="0.25"/>
    <row r="307" s="48" customFormat="1" ht="12" customHeight="1" x14ac:dyDescent="0.25"/>
    <row r="308" s="48" customFormat="1" ht="12" customHeight="1" x14ac:dyDescent="0.25"/>
    <row r="309" s="48" customFormat="1" ht="12" customHeight="1" x14ac:dyDescent="0.25"/>
    <row r="310" s="48" customFormat="1" ht="12" customHeight="1" x14ac:dyDescent="0.25"/>
    <row r="311" s="48" customFormat="1" ht="12" customHeight="1" x14ac:dyDescent="0.25"/>
    <row r="312" s="48" customFormat="1" ht="12" customHeight="1" x14ac:dyDescent="0.25"/>
    <row r="313" s="48" customFormat="1" ht="12" customHeight="1" x14ac:dyDescent="0.25"/>
    <row r="314" s="48" customFormat="1" ht="12" customHeight="1" x14ac:dyDescent="0.25"/>
    <row r="315" s="48" customFormat="1" ht="12" customHeight="1" x14ac:dyDescent="0.25"/>
    <row r="316" s="48" customFormat="1" ht="12" customHeight="1" x14ac:dyDescent="0.25"/>
    <row r="317" s="48" customFormat="1" ht="12" customHeight="1" x14ac:dyDescent="0.25"/>
    <row r="318" s="48" customFormat="1" ht="12" customHeight="1" x14ac:dyDescent="0.25"/>
    <row r="319" s="48" customFormat="1" ht="12" customHeight="1" x14ac:dyDescent="0.25"/>
    <row r="320" s="48" customFormat="1" ht="12" customHeight="1" x14ac:dyDescent="0.25"/>
    <row r="321" s="48" customFormat="1" ht="12" customHeight="1" x14ac:dyDescent="0.25"/>
    <row r="322" s="48" customFormat="1" ht="12" customHeight="1" x14ac:dyDescent="0.25"/>
    <row r="323" s="48" customFormat="1" ht="12" customHeight="1" x14ac:dyDescent="0.25"/>
    <row r="324" s="48" customFormat="1" ht="12" customHeight="1" x14ac:dyDescent="0.25"/>
    <row r="325" s="48" customFormat="1" ht="12" customHeight="1" x14ac:dyDescent="0.25"/>
    <row r="326" s="48" customFormat="1" ht="12" customHeight="1" x14ac:dyDescent="0.25"/>
    <row r="327" s="48" customFormat="1" ht="12" customHeight="1" x14ac:dyDescent="0.25"/>
    <row r="328" s="48" customFormat="1" ht="12" customHeight="1" x14ac:dyDescent="0.25"/>
    <row r="329" s="48" customFormat="1" ht="12" customHeight="1" x14ac:dyDescent="0.25"/>
    <row r="330" s="48" customFormat="1" ht="12" customHeight="1" x14ac:dyDescent="0.25"/>
    <row r="331" s="48" customFormat="1" ht="12" customHeight="1" x14ac:dyDescent="0.25"/>
    <row r="332" s="48" customFormat="1" ht="12" customHeight="1" x14ac:dyDescent="0.25"/>
    <row r="333" s="48" customFormat="1" ht="12" customHeight="1" x14ac:dyDescent="0.25"/>
    <row r="334" s="48" customFormat="1" ht="12" customHeight="1" x14ac:dyDescent="0.25"/>
    <row r="335" s="48" customFormat="1" ht="12" customHeight="1" x14ac:dyDescent="0.25"/>
    <row r="336" s="48" customFormat="1" ht="12" customHeight="1" x14ac:dyDescent="0.25"/>
    <row r="337" s="48" customFormat="1" ht="12" customHeight="1" x14ac:dyDescent="0.25"/>
    <row r="338" s="48" customFormat="1" ht="12" customHeight="1" x14ac:dyDescent="0.25"/>
    <row r="339" s="48" customFormat="1" ht="12" customHeight="1" x14ac:dyDescent="0.25"/>
    <row r="340" s="48" customFormat="1" ht="12" customHeight="1" x14ac:dyDescent="0.25"/>
    <row r="341" s="48" customFormat="1" ht="12" customHeight="1" x14ac:dyDescent="0.25"/>
    <row r="342" s="48" customFormat="1" ht="12" customHeight="1" x14ac:dyDescent="0.25"/>
    <row r="343" s="48" customFormat="1" ht="12" customHeight="1" x14ac:dyDescent="0.25"/>
    <row r="344" s="48" customFormat="1" ht="12" customHeight="1" x14ac:dyDescent="0.25"/>
    <row r="345" s="48" customFormat="1" ht="12" customHeight="1" x14ac:dyDescent="0.25"/>
    <row r="346" s="48" customFormat="1" ht="12" customHeight="1" x14ac:dyDescent="0.25"/>
    <row r="347" s="48" customFormat="1" ht="12" customHeight="1" x14ac:dyDescent="0.25"/>
    <row r="348" s="48" customFormat="1" ht="12" customHeight="1" x14ac:dyDescent="0.25"/>
    <row r="349" s="48" customFormat="1" ht="12" customHeight="1" x14ac:dyDescent="0.25"/>
    <row r="350" s="48" customFormat="1" ht="12" customHeight="1" x14ac:dyDescent="0.25"/>
    <row r="351" s="48" customFormat="1" ht="12" customHeight="1" x14ac:dyDescent="0.25"/>
    <row r="352" s="48" customFormat="1" ht="12" customHeight="1" x14ac:dyDescent="0.25"/>
    <row r="353" s="48" customFormat="1" ht="12" customHeight="1" x14ac:dyDescent="0.25"/>
    <row r="354" s="48" customFormat="1" ht="12" customHeight="1" x14ac:dyDescent="0.25"/>
    <row r="355" s="48" customFormat="1" ht="12" customHeight="1" x14ac:dyDescent="0.25"/>
    <row r="356" s="48" customFormat="1" ht="12" customHeight="1" x14ac:dyDescent="0.25"/>
    <row r="357" s="48" customFormat="1" ht="12" customHeight="1" x14ac:dyDescent="0.25"/>
    <row r="358" s="48" customFormat="1" ht="12" customHeight="1" x14ac:dyDescent="0.25"/>
    <row r="359" s="48" customFormat="1" ht="12" customHeight="1" x14ac:dyDescent="0.25"/>
    <row r="360" s="48" customFormat="1" ht="12" customHeight="1" x14ac:dyDescent="0.25"/>
    <row r="361" s="48" customFormat="1" ht="12" customHeight="1" x14ac:dyDescent="0.25"/>
    <row r="362" s="48" customFormat="1" ht="12" customHeight="1" x14ac:dyDescent="0.25"/>
    <row r="363" s="48" customFormat="1" ht="12" customHeight="1" x14ac:dyDescent="0.25"/>
    <row r="364" s="48" customFormat="1" ht="12" customHeight="1" x14ac:dyDescent="0.25"/>
    <row r="365" s="48" customFormat="1" ht="12" customHeight="1" x14ac:dyDescent="0.25"/>
    <row r="366" s="48" customFormat="1" ht="12" customHeight="1" x14ac:dyDescent="0.25"/>
    <row r="367" s="48" customFormat="1" ht="12" customHeight="1" x14ac:dyDescent="0.25"/>
    <row r="368" s="48" customFormat="1" ht="12" customHeight="1" x14ac:dyDescent="0.25"/>
    <row r="369" s="48" customFormat="1" ht="12" customHeight="1" x14ac:dyDescent="0.25"/>
    <row r="370" s="48" customFormat="1" ht="12" customHeight="1" x14ac:dyDescent="0.25"/>
    <row r="371" s="48" customFormat="1" ht="12" customHeight="1" x14ac:dyDescent="0.25"/>
    <row r="372" s="48" customFormat="1" ht="12" customHeight="1" x14ac:dyDescent="0.25"/>
    <row r="373" s="48" customFormat="1" ht="12" customHeight="1" x14ac:dyDescent="0.25"/>
    <row r="374" s="48" customFormat="1" ht="12" customHeight="1" x14ac:dyDescent="0.25"/>
    <row r="375" s="48" customFormat="1" ht="12" customHeight="1" x14ac:dyDescent="0.25"/>
    <row r="376" s="48" customFormat="1" ht="12" customHeight="1" x14ac:dyDescent="0.25"/>
    <row r="377" s="48" customFormat="1" ht="12" customHeight="1" x14ac:dyDescent="0.25"/>
    <row r="378" s="48" customFormat="1" ht="12" customHeight="1" x14ac:dyDescent="0.25"/>
    <row r="379" s="48" customFormat="1" ht="12" customHeight="1" x14ac:dyDescent="0.25"/>
    <row r="380" s="48" customFormat="1" ht="12" customHeight="1" x14ac:dyDescent="0.25"/>
    <row r="381" s="48" customFormat="1" ht="12" customHeight="1" x14ac:dyDescent="0.25"/>
    <row r="382" s="48" customFormat="1" ht="12" customHeight="1" x14ac:dyDescent="0.25"/>
    <row r="383" s="48" customFormat="1" ht="12" customHeight="1" x14ac:dyDescent="0.25"/>
    <row r="384" s="48" customFormat="1" ht="12" customHeight="1" x14ac:dyDescent="0.25"/>
    <row r="385" s="48" customFormat="1" ht="12" customHeight="1" x14ac:dyDescent="0.25"/>
    <row r="386" s="48" customFormat="1" ht="12" customHeight="1" x14ac:dyDescent="0.25"/>
    <row r="387" s="48" customFormat="1" ht="12" customHeight="1" x14ac:dyDescent="0.25"/>
    <row r="388" s="48" customFormat="1" ht="12" customHeight="1" x14ac:dyDescent="0.25"/>
    <row r="389" s="48" customFormat="1" ht="12" customHeight="1" x14ac:dyDescent="0.25"/>
    <row r="390" s="48" customFormat="1" ht="12" customHeight="1" x14ac:dyDescent="0.25"/>
    <row r="391" s="48" customFormat="1" ht="12" customHeight="1" x14ac:dyDescent="0.25"/>
    <row r="392" s="48" customFormat="1" ht="12" customHeight="1" x14ac:dyDescent="0.25"/>
    <row r="393" s="48" customFormat="1" ht="12" customHeight="1" x14ac:dyDescent="0.25"/>
    <row r="394" s="48" customFormat="1" ht="12" customHeight="1" x14ac:dyDescent="0.25"/>
    <row r="395" s="48" customFormat="1" ht="12" customHeight="1" x14ac:dyDescent="0.25"/>
    <row r="396" s="48" customFormat="1" ht="12" customHeight="1" x14ac:dyDescent="0.25"/>
    <row r="397" s="48" customFormat="1" ht="12" customHeight="1" x14ac:dyDescent="0.25"/>
    <row r="398" s="48" customFormat="1" ht="12" customHeight="1" x14ac:dyDescent="0.25"/>
    <row r="399" s="48" customFormat="1" ht="12" customHeight="1" x14ac:dyDescent="0.25"/>
    <row r="400" s="48" customFormat="1" ht="12" customHeight="1" x14ac:dyDescent="0.25"/>
    <row r="401" s="48" customFormat="1" ht="12" customHeight="1" x14ac:dyDescent="0.25"/>
    <row r="402" s="48" customFormat="1" ht="12" customHeight="1" x14ac:dyDescent="0.25"/>
    <row r="403" s="48" customFormat="1" ht="12" customHeight="1" x14ac:dyDescent="0.25"/>
    <row r="404" s="48" customFormat="1" ht="12" customHeight="1" x14ac:dyDescent="0.25"/>
    <row r="405" s="48" customFormat="1" ht="12" customHeight="1" x14ac:dyDescent="0.25"/>
    <row r="406" s="48" customFormat="1" ht="12" customHeight="1" x14ac:dyDescent="0.25"/>
    <row r="407" s="48" customFormat="1" ht="12" customHeight="1" x14ac:dyDescent="0.25"/>
    <row r="408" s="48" customFormat="1" ht="12" customHeight="1" x14ac:dyDescent="0.25"/>
    <row r="409" s="48" customFormat="1" ht="12" customHeight="1" x14ac:dyDescent="0.25"/>
    <row r="410" s="48" customFormat="1" ht="12" customHeight="1" x14ac:dyDescent="0.25"/>
    <row r="411" s="48" customFormat="1" ht="12" customHeight="1" x14ac:dyDescent="0.25"/>
    <row r="412" s="48" customFormat="1" ht="12" customHeight="1" x14ac:dyDescent="0.25"/>
    <row r="413" s="48" customFormat="1" ht="12" customHeight="1" x14ac:dyDescent="0.25"/>
    <row r="414" s="48" customFormat="1" ht="12" customHeight="1" x14ac:dyDescent="0.25"/>
    <row r="415" s="48" customFormat="1" ht="12" customHeight="1" x14ac:dyDescent="0.25"/>
    <row r="416" s="48" customFormat="1" ht="12" customHeight="1" x14ac:dyDescent="0.25"/>
    <row r="417" s="48" customFormat="1" ht="12" customHeight="1" x14ac:dyDescent="0.25"/>
    <row r="418" s="48" customFormat="1" ht="12" customHeight="1" x14ac:dyDescent="0.25"/>
    <row r="419" s="48" customFormat="1" ht="12" customHeight="1" x14ac:dyDescent="0.25"/>
    <row r="420" s="48" customFormat="1" ht="12" customHeight="1" x14ac:dyDescent="0.25"/>
    <row r="421" s="48" customFormat="1" ht="12" customHeight="1" x14ac:dyDescent="0.25"/>
    <row r="422" s="48" customFormat="1" ht="12" customHeight="1" x14ac:dyDescent="0.25"/>
    <row r="423" s="48" customFormat="1" ht="12" customHeight="1" x14ac:dyDescent="0.25"/>
    <row r="424" s="48" customFormat="1" ht="12" customHeight="1" x14ac:dyDescent="0.25"/>
    <row r="425" s="48" customFormat="1" ht="12" customHeight="1" x14ac:dyDescent="0.25"/>
    <row r="426" s="48" customFormat="1" ht="12" customHeight="1" x14ac:dyDescent="0.25"/>
    <row r="427" s="48" customFormat="1" ht="12" customHeight="1" x14ac:dyDescent="0.25"/>
    <row r="428" s="48" customFormat="1" ht="12" customHeight="1" x14ac:dyDescent="0.25"/>
    <row r="429" s="48" customFormat="1" ht="12" customHeight="1" x14ac:dyDescent="0.25"/>
    <row r="430" s="48" customFormat="1" ht="12" customHeight="1" x14ac:dyDescent="0.25"/>
    <row r="431" s="48" customFormat="1" ht="12" customHeight="1" x14ac:dyDescent="0.25"/>
    <row r="432" s="48" customFormat="1" ht="12" customHeight="1" x14ac:dyDescent="0.25"/>
    <row r="433" s="48" customFormat="1" ht="12" customHeight="1" x14ac:dyDescent="0.25"/>
    <row r="434" s="48" customFormat="1" ht="12" customHeight="1" x14ac:dyDescent="0.25"/>
    <row r="435" s="48" customFormat="1" ht="12" customHeight="1" x14ac:dyDescent="0.25"/>
    <row r="436" s="48" customFormat="1" ht="12" customHeight="1" x14ac:dyDescent="0.25"/>
    <row r="437" s="48" customFormat="1" ht="12" customHeight="1" x14ac:dyDescent="0.25"/>
    <row r="438" s="48" customFormat="1" ht="12" customHeight="1" x14ac:dyDescent="0.25"/>
    <row r="439" s="48" customFormat="1" ht="12" customHeight="1" x14ac:dyDescent="0.25"/>
    <row r="440" s="48" customFormat="1" ht="12" customHeight="1" x14ac:dyDescent="0.25"/>
    <row r="441" s="48" customFormat="1" ht="12" customHeight="1" x14ac:dyDescent="0.25"/>
    <row r="442" s="48" customFormat="1" ht="12" customHeight="1" x14ac:dyDescent="0.25"/>
    <row r="443" s="48" customFormat="1" ht="12" customHeight="1" x14ac:dyDescent="0.25"/>
    <row r="444" s="48" customFormat="1" ht="12" customHeight="1" x14ac:dyDescent="0.25"/>
    <row r="445" s="48" customFormat="1" ht="12" customHeight="1" x14ac:dyDescent="0.25"/>
    <row r="446" s="48" customFormat="1" ht="12" customHeight="1" x14ac:dyDescent="0.25"/>
    <row r="447" s="48" customFormat="1" ht="12" customHeight="1" x14ac:dyDescent="0.25"/>
    <row r="448" s="48" customFormat="1" ht="12" customHeight="1" x14ac:dyDescent="0.25"/>
    <row r="449" s="48" customFormat="1" ht="12" customHeight="1" x14ac:dyDescent="0.25"/>
    <row r="450" s="48" customFormat="1" ht="12" customHeight="1" x14ac:dyDescent="0.25"/>
    <row r="451" s="48" customFormat="1" ht="12" customHeight="1" x14ac:dyDescent="0.25"/>
    <row r="452" s="48" customFormat="1" ht="12" customHeight="1" x14ac:dyDescent="0.25"/>
    <row r="453" s="48" customFormat="1" ht="12" customHeight="1" x14ac:dyDescent="0.25"/>
    <row r="454" s="48" customFormat="1" ht="12" customHeight="1" x14ac:dyDescent="0.25"/>
    <row r="455" s="48" customFormat="1" ht="12" customHeight="1" x14ac:dyDescent="0.25"/>
    <row r="456" s="48" customFormat="1" ht="12" customHeight="1" x14ac:dyDescent="0.25"/>
    <row r="457" s="48" customFormat="1" ht="12" customHeight="1" x14ac:dyDescent="0.25"/>
    <row r="458" s="48" customFormat="1" ht="12" customHeight="1" x14ac:dyDescent="0.25"/>
    <row r="459" s="48" customFormat="1" ht="12" customHeight="1" x14ac:dyDescent="0.25"/>
    <row r="460" s="48" customFormat="1" ht="12" customHeight="1" x14ac:dyDescent="0.25"/>
    <row r="461" s="48" customFormat="1" ht="12" customHeight="1" x14ac:dyDescent="0.25"/>
    <row r="462" s="48" customFormat="1" ht="12" customHeight="1" x14ac:dyDescent="0.25"/>
    <row r="463" s="48" customFormat="1" ht="12" customHeight="1" x14ac:dyDescent="0.25"/>
    <row r="464" s="48" customFormat="1" ht="12" customHeight="1" x14ac:dyDescent="0.25"/>
    <row r="465" s="48" customFormat="1" ht="12" customHeight="1" x14ac:dyDescent="0.25"/>
    <row r="466" s="48" customFormat="1" ht="12" customHeight="1" x14ac:dyDescent="0.25"/>
    <row r="467" s="48" customFormat="1" ht="12" customHeight="1" x14ac:dyDescent="0.25"/>
    <row r="468" s="48" customFormat="1" ht="12" customHeight="1" x14ac:dyDescent="0.25"/>
    <row r="469" s="48" customFormat="1" ht="12" customHeight="1" x14ac:dyDescent="0.25"/>
    <row r="470" s="48" customFormat="1" ht="12" customHeight="1" x14ac:dyDescent="0.25"/>
    <row r="471" s="48" customFormat="1" ht="12" customHeight="1" x14ac:dyDescent="0.25"/>
    <row r="472" s="48" customFormat="1" ht="12" customHeight="1" x14ac:dyDescent="0.25"/>
    <row r="473" s="48" customFormat="1" ht="12" customHeight="1" x14ac:dyDescent="0.25"/>
    <row r="474" s="48" customFormat="1" ht="12" customHeight="1" x14ac:dyDescent="0.25"/>
    <row r="475" s="48" customFormat="1" ht="12" customHeight="1" x14ac:dyDescent="0.25"/>
    <row r="476" s="48" customFormat="1" ht="12" customHeight="1" x14ac:dyDescent="0.25"/>
    <row r="477" s="48" customFormat="1" ht="12" customHeight="1" x14ac:dyDescent="0.25"/>
    <row r="478" s="48" customFormat="1" ht="12" customHeight="1" x14ac:dyDescent="0.25"/>
    <row r="479" s="48" customFormat="1" ht="12" customHeight="1" x14ac:dyDescent="0.25"/>
    <row r="480" s="48" customFormat="1" ht="12" customHeight="1" x14ac:dyDescent="0.25"/>
    <row r="481" s="48" customFormat="1" ht="12" customHeight="1" x14ac:dyDescent="0.25"/>
    <row r="482" s="48" customFormat="1" ht="12" customHeight="1" x14ac:dyDescent="0.25"/>
    <row r="483" s="48" customFormat="1" ht="12" customHeight="1" x14ac:dyDescent="0.25"/>
    <row r="484" s="48" customFormat="1" ht="12" customHeight="1" x14ac:dyDescent="0.25"/>
    <row r="485" s="48" customFormat="1" ht="12" customHeight="1" x14ac:dyDescent="0.25"/>
    <row r="486" s="48" customFormat="1" ht="12" customHeight="1" x14ac:dyDescent="0.25"/>
    <row r="487" s="48" customFormat="1" ht="12" customHeight="1" x14ac:dyDescent="0.25"/>
    <row r="488" s="48" customFormat="1" ht="12" customHeight="1" x14ac:dyDescent="0.25"/>
    <row r="489" s="48" customFormat="1" ht="12" customHeight="1" x14ac:dyDescent="0.25"/>
    <row r="490" s="48" customFormat="1" ht="12" customHeight="1" x14ac:dyDescent="0.25"/>
    <row r="491" s="48" customFormat="1" ht="12" customHeight="1" x14ac:dyDescent="0.25"/>
    <row r="492" s="48" customFormat="1" ht="12" customHeight="1" x14ac:dyDescent="0.25"/>
    <row r="493" s="48" customFormat="1" ht="12" customHeight="1" x14ac:dyDescent="0.25"/>
    <row r="494" s="48" customFormat="1" ht="12" customHeight="1" x14ac:dyDescent="0.25"/>
    <row r="495" s="48" customFormat="1" ht="12" customHeight="1" x14ac:dyDescent="0.25"/>
    <row r="496" s="48" customFormat="1" ht="12" customHeight="1" x14ac:dyDescent="0.25"/>
    <row r="497" s="48" customFormat="1" ht="12" customHeight="1" x14ac:dyDescent="0.25"/>
    <row r="498" s="48" customFormat="1" ht="12" customHeight="1" x14ac:dyDescent="0.25"/>
    <row r="499" s="48" customFormat="1" ht="12" customHeight="1" x14ac:dyDescent="0.25"/>
    <row r="500" s="48" customFormat="1" ht="12" customHeight="1" x14ac:dyDescent="0.25"/>
    <row r="501" s="48" customFormat="1" ht="12" customHeight="1" x14ac:dyDescent="0.25"/>
    <row r="502" s="48" customFormat="1" ht="12" customHeight="1" x14ac:dyDescent="0.25"/>
    <row r="503" s="48" customFormat="1" ht="12" customHeight="1" x14ac:dyDescent="0.25"/>
    <row r="504" s="48" customFormat="1" ht="12" customHeight="1" x14ac:dyDescent="0.25"/>
    <row r="505" s="48" customFormat="1" ht="12" customHeight="1" x14ac:dyDescent="0.25"/>
    <row r="506" s="48" customFormat="1" ht="12" customHeight="1" x14ac:dyDescent="0.25"/>
    <row r="507" s="48" customFormat="1" ht="12" customHeight="1" x14ac:dyDescent="0.25"/>
    <row r="508" s="48" customFormat="1" ht="12" customHeight="1" x14ac:dyDescent="0.25"/>
    <row r="509" s="48" customFormat="1" ht="12" customHeight="1" x14ac:dyDescent="0.25"/>
    <row r="510" s="48" customFormat="1" ht="12" customHeight="1" x14ac:dyDescent="0.25"/>
    <row r="511" s="48" customFormat="1" ht="12" customHeight="1" x14ac:dyDescent="0.25"/>
    <row r="512" s="48" customFormat="1" ht="12" customHeight="1" x14ac:dyDescent="0.25"/>
    <row r="513" s="48" customFormat="1" ht="12" customHeight="1" x14ac:dyDescent="0.25"/>
    <row r="514" s="48" customFormat="1" ht="12" customHeight="1" x14ac:dyDescent="0.25"/>
    <row r="515" s="48" customFormat="1" ht="12" customHeight="1" x14ac:dyDescent="0.25"/>
    <row r="516" s="48" customFormat="1" ht="12" customHeight="1" x14ac:dyDescent="0.25"/>
    <row r="517" s="48" customFormat="1" ht="12" customHeight="1" x14ac:dyDescent="0.25"/>
    <row r="518" s="48" customFormat="1" ht="12" customHeight="1" x14ac:dyDescent="0.25"/>
    <row r="519" s="48" customFormat="1" ht="12" customHeight="1" x14ac:dyDescent="0.25"/>
    <row r="520" s="48" customFormat="1" ht="12" customHeight="1" x14ac:dyDescent="0.25"/>
    <row r="521" s="48" customFormat="1" ht="12" customHeight="1" x14ac:dyDescent="0.25"/>
    <row r="522" s="48" customFormat="1" ht="12" customHeight="1" x14ac:dyDescent="0.25"/>
    <row r="523" s="48" customFormat="1" ht="12" customHeight="1" x14ac:dyDescent="0.25"/>
    <row r="524" s="48" customFormat="1" ht="12" customHeight="1" x14ac:dyDescent="0.25"/>
    <row r="525" s="48" customFormat="1" ht="12" customHeight="1" x14ac:dyDescent="0.25"/>
    <row r="526" s="48" customFormat="1" ht="12" customHeight="1" x14ac:dyDescent="0.25"/>
    <row r="527" s="48" customFormat="1" ht="12" customHeight="1" x14ac:dyDescent="0.25"/>
    <row r="528" s="48" customFormat="1" ht="12" customHeight="1" x14ac:dyDescent="0.25"/>
    <row r="529" s="48" customFormat="1" ht="12" customHeight="1" x14ac:dyDescent="0.25"/>
    <row r="530" s="48" customFormat="1" ht="12" customHeight="1" x14ac:dyDescent="0.25"/>
    <row r="531" s="48" customFormat="1" ht="12" customHeight="1" x14ac:dyDescent="0.25"/>
    <row r="532" s="48" customFormat="1" ht="12" customHeight="1" x14ac:dyDescent="0.25"/>
    <row r="533" s="48" customFormat="1" ht="12" customHeight="1" x14ac:dyDescent="0.25"/>
    <row r="534" s="48" customFormat="1" ht="12" customHeight="1" x14ac:dyDescent="0.25"/>
    <row r="535" s="48" customFormat="1" ht="12" customHeight="1" x14ac:dyDescent="0.25"/>
    <row r="536" s="48" customFormat="1" ht="12" customHeight="1" x14ac:dyDescent="0.25"/>
    <row r="537" s="48" customFormat="1" ht="12" customHeight="1" x14ac:dyDescent="0.25"/>
    <row r="538" s="48" customFormat="1" ht="12" customHeight="1" x14ac:dyDescent="0.25"/>
    <row r="539" s="48" customFormat="1" ht="12" customHeight="1" x14ac:dyDescent="0.25"/>
    <row r="540" s="48" customFormat="1" ht="12" customHeight="1" x14ac:dyDescent="0.25"/>
    <row r="541" s="48" customFormat="1" ht="12" customHeight="1" x14ac:dyDescent="0.25"/>
    <row r="542" s="48" customFormat="1" ht="12" customHeight="1" x14ac:dyDescent="0.25"/>
    <row r="543" s="48" customFormat="1" ht="12" customHeight="1" x14ac:dyDescent="0.25"/>
    <row r="544" s="48" customFormat="1" ht="12" customHeight="1" x14ac:dyDescent="0.25"/>
    <row r="545" s="48" customFormat="1" ht="12" customHeight="1" x14ac:dyDescent="0.25"/>
    <row r="546" s="48" customFormat="1" ht="12" customHeight="1" x14ac:dyDescent="0.25"/>
    <row r="547" s="48" customFormat="1" ht="12" customHeight="1" x14ac:dyDescent="0.25"/>
    <row r="548" s="48" customFormat="1" ht="12" customHeight="1" x14ac:dyDescent="0.25"/>
    <row r="549" s="48" customFormat="1" ht="12" customHeight="1" x14ac:dyDescent="0.25"/>
    <row r="550" s="48" customFormat="1" ht="12" customHeight="1" x14ac:dyDescent="0.25"/>
    <row r="551" s="48" customFormat="1" ht="12" customHeight="1" x14ac:dyDescent="0.25"/>
    <row r="552" s="48" customFormat="1" ht="12" customHeight="1" x14ac:dyDescent="0.25"/>
    <row r="553" s="48" customFormat="1" ht="12" customHeight="1" x14ac:dyDescent="0.25"/>
    <row r="554" s="48" customFormat="1" ht="12" customHeight="1" x14ac:dyDescent="0.25"/>
    <row r="555" s="48" customFormat="1" ht="12" customHeight="1" x14ac:dyDescent="0.25"/>
    <row r="556" s="48" customFormat="1" ht="12" customHeight="1" x14ac:dyDescent="0.25"/>
    <row r="557" s="48" customFormat="1" ht="12" customHeight="1" x14ac:dyDescent="0.25"/>
    <row r="558" s="48" customFormat="1" ht="12" customHeight="1" x14ac:dyDescent="0.25"/>
    <row r="559" s="48" customFormat="1" ht="12" customHeight="1" x14ac:dyDescent="0.25"/>
    <row r="560" s="48" customFormat="1" ht="12" customHeight="1" x14ac:dyDescent="0.25"/>
    <row r="561" s="48" customFormat="1" ht="12" customHeight="1" x14ac:dyDescent="0.25"/>
    <row r="562" s="48" customFormat="1" ht="12" customHeight="1" x14ac:dyDescent="0.25"/>
    <row r="563" s="48" customFormat="1" ht="12" customHeight="1" x14ac:dyDescent="0.25"/>
    <row r="564" s="48" customFormat="1" ht="12" customHeight="1" x14ac:dyDescent="0.25"/>
    <row r="565" s="48" customFormat="1" ht="12" customHeight="1" x14ac:dyDescent="0.25"/>
    <row r="566" s="48" customFormat="1" ht="12" customHeight="1" x14ac:dyDescent="0.25"/>
    <row r="567" s="48" customFormat="1" ht="12" customHeight="1" x14ac:dyDescent="0.25"/>
    <row r="568" s="48" customFormat="1" ht="12" customHeight="1" x14ac:dyDescent="0.25"/>
    <row r="569" s="48" customFormat="1" ht="12" customHeight="1" x14ac:dyDescent="0.25"/>
    <row r="570" s="48" customFormat="1" ht="12" customHeight="1" x14ac:dyDescent="0.25"/>
    <row r="571" s="48" customFormat="1" ht="12" customHeight="1" x14ac:dyDescent="0.25"/>
    <row r="572" s="48" customFormat="1" ht="12" customHeight="1" x14ac:dyDescent="0.25"/>
    <row r="573" s="48" customFormat="1" ht="12" customHeight="1" x14ac:dyDescent="0.25"/>
    <row r="574" s="48" customFormat="1" ht="12" customHeight="1" x14ac:dyDescent="0.25"/>
    <row r="575" s="48" customFormat="1" ht="12" customHeight="1" x14ac:dyDescent="0.25"/>
    <row r="576" s="48" customFormat="1" ht="12" customHeight="1" x14ac:dyDescent="0.25"/>
    <row r="577" s="48" customFormat="1" ht="12" customHeight="1" x14ac:dyDescent="0.25"/>
    <row r="578" s="48" customFormat="1" ht="12" customHeight="1" x14ac:dyDescent="0.25"/>
    <row r="579" s="48" customFormat="1" ht="12" customHeight="1" x14ac:dyDescent="0.25"/>
    <row r="580" s="48" customFormat="1" ht="12" customHeight="1" x14ac:dyDescent="0.25"/>
    <row r="581" s="48" customFormat="1" ht="12" customHeight="1" x14ac:dyDescent="0.25"/>
    <row r="582" s="48" customFormat="1" ht="12" customHeight="1" x14ac:dyDescent="0.25"/>
    <row r="583" s="48" customFormat="1" ht="12" customHeight="1" x14ac:dyDescent="0.25"/>
    <row r="584" s="48" customFormat="1" ht="12" customHeight="1" x14ac:dyDescent="0.25"/>
    <row r="585" s="48" customFormat="1" ht="12" customHeight="1" x14ac:dyDescent="0.25"/>
    <row r="586" s="48" customFormat="1" ht="12" customHeight="1" x14ac:dyDescent="0.25"/>
    <row r="587" s="48" customFormat="1" ht="12" customHeight="1" x14ac:dyDescent="0.25"/>
    <row r="588" s="48" customFormat="1" ht="12" customHeight="1" x14ac:dyDescent="0.25"/>
    <row r="589" s="48" customFormat="1" ht="12" customHeight="1" x14ac:dyDescent="0.25"/>
    <row r="590" s="48" customFormat="1" ht="12" customHeight="1" x14ac:dyDescent="0.25"/>
    <row r="591" s="48" customFormat="1" ht="12" customHeight="1" x14ac:dyDescent="0.25"/>
    <row r="592" s="48" customFormat="1" ht="12" customHeight="1" x14ac:dyDescent="0.25"/>
    <row r="593" s="48" customFormat="1" ht="12" customHeight="1" x14ac:dyDescent="0.25"/>
    <row r="594" s="48" customFormat="1" ht="12" customHeight="1" x14ac:dyDescent="0.25"/>
    <row r="595" s="48" customFormat="1" ht="12" customHeight="1" x14ac:dyDescent="0.25"/>
    <row r="596" s="48" customFormat="1" ht="12" customHeight="1" x14ac:dyDescent="0.25"/>
    <row r="597" s="48" customFormat="1" ht="12" customHeight="1" x14ac:dyDescent="0.25"/>
    <row r="598" s="48" customFormat="1" ht="12" customHeight="1" x14ac:dyDescent="0.25"/>
    <row r="599" s="48" customFormat="1" ht="12" customHeight="1" x14ac:dyDescent="0.25"/>
    <row r="600" s="48" customFormat="1" ht="12" customHeight="1" x14ac:dyDescent="0.25"/>
    <row r="601" s="48" customFormat="1" ht="12" customHeight="1" x14ac:dyDescent="0.25"/>
    <row r="602" s="48" customFormat="1" ht="12" customHeight="1" x14ac:dyDescent="0.25"/>
    <row r="603" s="48" customFormat="1" ht="12" customHeight="1" x14ac:dyDescent="0.25"/>
    <row r="604" s="48" customFormat="1" ht="12" customHeight="1" x14ac:dyDescent="0.25"/>
    <row r="605" s="48" customFormat="1" ht="12" customHeight="1" x14ac:dyDescent="0.25"/>
    <row r="606" s="48" customFormat="1" ht="12" customHeight="1" x14ac:dyDescent="0.25"/>
    <row r="607" s="48" customFormat="1" ht="12" customHeight="1" x14ac:dyDescent="0.25"/>
    <row r="608" s="48" customFormat="1" ht="12" customHeight="1" x14ac:dyDescent="0.25"/>
    <row r="609" s="48" customFormat="1" ht="12" customHeight="1" x14ac:dyDescent="0.25"/>
    <row r="610" s="48" customFormat="1" ht="12" customHeight="1" x14ac:dyDescent="0.25"/>
    <row r="611" s="48" customFormat="1" ht="12" customHeight="1" x14ac:dyDescent="0.25"/>
    <row r="612" s="48" customFormat="1" ht="12" customHeight="1" x14ac:dyDescent="0.25"/>
    <row r="613" s="48" customFormat="1" ht="12" customHeight="1" x14ac:dyDescent="0.25"/>
    <row r="614" s="48" customFormat="1" ht="12" customHeight="1" x14ac:dyDescent="0.25"/>
    <row r="615" s="48" customFormat="1" ht="12" customHeight="1" x14ac:dyDescent="0.25"/>
    <row r="616" s="48" customFormat="1" ht="12" customHeight="1" x14ac:dyDescent="0.25"/>
    <row r="617" s="48" customFormat="1" ht="12" customHeight="1" x14ac:dyDescent="0.25"/>
    <row r="618" s="48" customFormat="1" ht="12" customHeight="1" x14ac:dyDescent="0.25"/>
    <row r="619" s="48" customFormat="1" ht="12" customHeight="1" x14ac:dyDescent="0.25"/>
    <row r="620" s="48" customFormat="1" ht="12" customHeight="1" x14ac:dyDescent="0.25"/>
    <row r="621" s="48" customFormat="1" ht="12" customHeight="1" x14ac:dyDescent="0.25"/>
    <row r="622" s="48" customFormat="1" ht="12" customHeight="1" x14ac:dyDescent="0.25"/>
    <row r="623" s="48" customFormat="1" ht="12" customHeight="1" x14ac:dyDescent="0.25"/>
    <row r="624" s="48" customFormat="1" ht="12" customHeight="1" x14ac:dyDescent="0.25"/>
    <row r="625" s="48" customFormat="1" ht="12" customHeight="1" x14ac:dyDescent="0.25"/>
    <row r="626" s="48" customFormat="1" ht="12" customHeight="1" x14ac:dyDescent="0.25"/>
    <row r="627" s="48" customFormat="1" ht="12" customHeight="1" x14ac:dyDescent="0.25"/>
    <row r="628" s="48" customFormat="1" ht="12" customHeight="1" x14ac:dyDescent="0.25"/>
    <row r="629" s="48" customFormat="1" ht="12" customHeight="1" x14ac:dyDescent="0.25"/>
    <row r="630" s="48" customFormat="1" ht="12" customHeight="1" x14ac:dyDescent="0.25"/>
    <row r="631" s="48" customFormat="1" ht="12" customHeight="1" x14ac:dyDescent="0.25"/>
    <row r="632" s="48" customFormat="1" ht="12" customHeight="1" x14ac:dyDescent="0.25"/>
    <row r="633" s="48" customFormat="1" ht="12" customHeight="1" x14ac:dyDescent="0.25"/>
    <row r="634" s="48" customFormat="1" ht="12" customHeight="1" x14ac:dyDescent="0.25"/>
    <row r="635" s="48" customFormat="1" ht="12" customHeight="1" x14ac:dyDescent="0.25"/>
    <row r="636" s="48" customFormat="1" ht="12" customHeight="1" x14ac:dyDescent="0.25"/>
    <row r="637" s="48" customFormat="1" ht="12" customHeight="1" x14ac:dyDescent="0.25"/>
    <row r="638" s="48" customFormat="1" ht="12" customHeight="1" x14ac:dyDescent="0.25"/>
    <row r="639" s="48" customFormat="1" ht="12" customHeight="1" x14ac:dyDescent="0.25"/>
    <row r="640" s="48" customFormat="1" ht="12" customHeight="1" x14ac:dyDescent="0.25"/>
    <row r="641" s="48" customFormat="1" ht="12" customHeight="1" x14ac:dyDescent="0.25"/>
    <row r="642" s="48" customFormat="1" ht="12" customHeight="1" x14ac:dyDescent="0.25"/>
    <row r="643" s="48" customFormat="1" ht="12" customHeight="1" x14ac:dyDescent="0.25"/>
    <row r="644" s="48" customFormat="1" ht="12" customHeight="1" x14ac:dyDescent="0.25"/>
    <row r="645" s="48" customFormat="1" ht="12" customHeight="1" x14ac:dyDescent="0.25"/>
    <row r="646" s="48" customFormat="1" ht="12" customHeight="1" x14ac:dyDescent="0.25"/>
    <row r="647" s="48" customFormat="1" ht="12" customHeight="1" x14ac:dyDescent="0.25"/>
    <row r="648" s="48" customFormat="1" ht="12" customHeight="1" x14ac:dyDescent="0.25"/>
    <row r="649" s="48" customFormat="1" ht="12" customHeight="1" x14ac:dyDescent="0.25"/>
    <row r="650" s="48" customFormat="1" ht="12" customHeight="1" x14ac:dyDescent="0.25"/>
    <row r="651" s="48" customFormat="1" ht="12" customHeight="1" x14ac:dyDescent="0.25"/>
    <row r="652" s="48" customFormat="1" ht="12" customHeight="1" x14ac:dyDescent="0.25"/>
    <row r="653" s="48" customFormat="1" ht="12" customHeight="1" x14ac:dyDescent="0.25"/>
    <row r="654" s="48" customFormat="1" ht="12" customHeight="1" x14ac:dyDescent="0.25"/>
    <row r="655" s="48" customFormat="1" ht="12" customHeight="1" x14ac:dyDescent="0.25"/>
    <row r="656" s="48" customFormat="1" ht="12" customHeight="1" x14ac:dyDescent="0.25"/>
    <row r="657" s="48" customFormat="1" ht="12" customHeight="1" x14ac:dyDescent="0.25"/>
    <row r="658" s="48" customFormat="1" ht="12" customHeight="1" x14ac:dyDescent="0.25"/>
    <row r="659" s="48" customFormat="1" ht="12" customHeight="1" x14ac:dyDescent="0.25"/>
    <row r="660" s="48" customFormat="1" ht="12" customHeight="1" x14ac:dyDescent="0.25"/>
    <row r="661" s="48" customFormat="1" ht="12" customHeight="1" x14ac:dyDescent="0.25"/>
    <row r="662" s="48" customFormat="1" ht="12" customHeight="1" x14ac:dyDescent="0.25"/>
    <row r="663" s="48" customFormat="1" ht="12" customHeight="1" x14ac:dyDescent="0.25"/>
    <row r="664" s="48" customFormat="1" ht="12" customHeight="1" x14ac:dyDescent="0.25"/>
    <row r="665" s="48" customFormat="1" ht="12" customHeight="1" x14ac:dyDescent="0.25"/>
    <row r="666" s="48" customFormat="1" ht="12" customHeight="1" x14ac:dyDescent="0.25"/>
    <row r="667" s="48" customFormat="1" ht="12" customHeight="1" x14ac:dyDescent="0.25"/>
    <row r="668" s="48" customFormat="1" ht="12" customHeight="1" x14ac:dyDescent="0.25"/>
    <row r="669" s="48" customFormat="1" ht="12" customHeight="1" x14ac:dyDescent="0.25"/>
    <row r="670" s="48" customFormat="1" ht="12" customHeight="1" x14ac:dyDescent="0.25"/>
    <row r="671" s="48" customFormat="1" ht="12" customHeight="1" x14ac:dyDescent="0.25"/>
    <row r="672" s="48" customFormat="1" ht="12" customHeight="1" x14ac:dyDescent="0.25"/>
    <row r="673" s="48" customFormat="1" ht="12" customHeight="1" x14ac:dyDescent="0.25"/>
    <row r="674" s="48" customFormat="1" ht="12" customHeight="1" x14ac:dyDescent="0.25"/>
    <row r="675" s="48" customFormat="1" ht="12" customHeight="1" x14ac:dyDescent="0.25"/>
    <row r="676" s="48" customFormat="1" ht="12" customHeight="1" x14ac:dyDescent="0.25"/>
    <row r="677" s="48" customFormat="1" ht="12" customHeight="1" x14ac:dyDescent="0.25"/>
    <row r="678" s="48" customFormat="1" ht="12" customHeight="1" x14ac:dyDescent="0.25"/>
    <row r="679" s="48" customFormat="1" ht="12" customHeight="1" x14ac:dyDescent="0.25"/>
    <row r="680" s="48" customFormat="1" ht="12" customHeight="1" x14ac:dyDescent="0.25"/>
    <row r="681" s="48" customFormat="1" ht="12" customHeight="1" x14ac:dyDescent="0.25"/>
    <row r="682" s="48" customFormat="1" ht="12" customHeight="1" x14ac:dyDescent="0.25"/>
    <row r="683" s="48" customFormat="1" ht="12" customHeight="1" x14ac:dyDescent="0.25"/>
    <row r="684" s="48" customFormat="1" ht="12" customHeight="1" x14ac:dyDescent="0.25"/>
    <row r="685" s="48" customFormat="1" ht="12" customHeight="1" x14ac:dyDescent="0.25"/>
    <row r="686" s="48" customFormat="1" ht="12" customHeight="1" x14ac:dyDescent="0.25"/>
    <row r="687" s="48" customFormat="1" ht="12" customHeight="1" x14ac:dyDescent="0.25"/>
    <row r="688" s="48" customFormat="1" ht="12" customHeight="1" x14ac:dyDescent="0.25"/>
    <row r="689" s="48" customFormat="1" ht="12" customHeight="1" x14ac:dyDescent="0.25"/>
    <row r="690" s="48" customFormat="1" ht="12" customHeight="1" x14ac:dyDescent="0.25"/>
    <row r="691" s="48" customFormat="1" ht="12" customHeight="1" x14ac:dyDescent="0.25"/>
    <row r="692" s="48" customFormat="1" ht="12" customHeight="1" x14ac:dyDescent="0.25"/>
    <row r="693" s="48" customFormat="1" ht="12" customHeight="1" x14ac:dyDescent="0.25"/>
    <row r="694" s="48" customFormat="1" ht="12" customHeight="1" x14ac:dyDescent="0.25"/>
    <row r="695" s="48" customFormat="1" ht="12" customHeight="1" x14ac:dyDescent="0.25"/>
    <row r="696" s="48" customFormat="1" ht="12" customHeight="1" x14ac:dyDescent="0.25"/>
    <row r="697" s="48" customFormat="1" ht="12" customHeight="1" x14ac:dyDescent="0.25"/>
    <row r="698" s="48" customFormat="1" ht="12" customHeight="1" x14ac:dyDescent="0.25"/>
    <row r="699" s="48" customFormat="1" ht="12" customHeight="1" x14ac:dyDescent="0.25"/>
    <row r="700" s="48" customFormat="1" ht="12" customHeight="1" x14ac:dyDescent="0.25"/>
    <row r="701" s="48" customFormat="1" ht="12" customHeight="1" x14ac:dyDescent="0.25"/>
    <row r="702" s="48" customFormat="1" ht="12" customHeight="1" x14ac:dyDescent="0.25"/>
    <row r="703" s="48" customFormat="1" ht="12" customHeight="1" x14ac:dyDescent="0.25"/>
    <row r="704" s="48" customFormat="1" ht="12" customHeight="1" x14ac:dyDescent="0.25"/>
    <row r="705" s="48" customFormat="1" ht="12" customHeight="1" x14ac:dyDescent="0.25"/>
    <row r="706" s="48" customFormat="1" ht="12" customHeight="1" x14ac:dyDescent="0.25"/>
    <row r="707" s="48" customFormat="1" ht="12" customHeight="1" x14ac:dyDescent="0.25"/>
    <row r="708" s="48" customFormat="1" ht="12" customHeight="1" x14ac:dyDescent="0.25"/>
    <row r="709" s="48" customFormat="1" ht="12" customHeight="1" x14ac:dyDescent="0.25"/>
    <row r="710" s="48" customFormat="1" ht="12" customHeight="1" x14ac:dyDescent="0.25"/>
    <row r="711" s="48" customFormat="1" ht="12" customHeight="1" x14ac:dyDescent="0.25"/>
    <row r="712" s="48" customFormat="1" ht="12" customHeight="1" x14ac:dyDescent="0.25"/>
    <row r="713" s="48" customFormat="1" ht="12" customHeight="1" x14ac:dyDescent="0.25"/>
    <row r="714" s="48" customFormat="1" ht="12" customHeight="1" x14ac:dyDescent="0.25"/>
    <row r="715" s="48" customFormat="1" ht="12" customHeight="1" x14ac:dyDescent="0.25"/>
    <row r="716" s="48" customFormat="1" ht="12" customHeight="1" x14ac:dyDescent="0.25"/>
    <row r="717" s="48" customFormat="1" ht="12" customHeight="1" x14ac:dyDescent="0.25"/>
    <row r="718" s="48" customFormat="1" ht="12" customHeight="1" x14ac:dyDescent="0.25"/>
    <row r="719" s="48" customFormat="1" ht="12" customHeight="1" x14ac:dyDescent="0.25"/>
    <row r="720" s="48" customFormat="1" ht="12" customHeight="1" x14ac:dyDescent="0.25"/>
    <row r="721" s="48" customFormat="1" ht="12" customHeight="1" x14ac:dyDescent="0.25"/>
    <row r="722" s="48" customFormat="1" ht="12" customHeight="1" x14ac:dyDescent="0.25"/>
    <row r="723" s="48" customFormat="1" ht="12" customHeight="1" x14ac:dyDescent="0.25"/>
    <row r="724" s="48" customFormat="1" ht="12" customHeight="1" x14ac:dyDescent="0.25"/>
    <row r="725" s="48" customFormat="1" ht="12" customHeight="1" x14ac:dyDescent="0.25"/>
    <row r="726" s="48" customFormat="1" ht="12" customHeight="1" x14ac:dyDescent="0.25"/>
    <row r="727" s="48" customFormat="1" ht="12" customHeight="1" x14ac:dyDescent="0.25"/>
    <row r="728" s="48" customFormat="1" ht="12" customHeight="1" x14ac:dyDescent="0.25"/>
    <row r="729" s="48" customFormat="1" ht="12" customHeight="1" x14ac:dyDescent="0.25"/>
    <row r="730" s="48" customFormat="1" ht="12" customHeight="1" x14ac:dyDescent="0.25"/>
    <row r="731" s="48" customFormat="1" ht="12" customHeight="1" x14ac:dyDescent="0.25"/>
    <row r="732" s="48" customFormat="1" ht="12" customHeight="1" x14ac:dyDescent="0.25"/>
    <row r="733" s="48" customFormat="1" ht="12" customHeight="1" x14ac:dyDescent="0.25"/>
    <row r="734" s="48" customFormat="1" ht="12" customHeight="1" x14ac:dyDescent="0.25"/>
    <row r="735" s="48" customFormat="1" ht="12" customHeight="1" x14ac:dyDescent="0.25"/>
    <row r="736" s="48" customFormat="1" ht="12" customHeight="1" x14ac:dyDescent="0.25"/>
    <row r="737" s="48" customFormat="1" ht="12" customHeight="1" x14ac:dyDescent="0.25"/>
    <row r="738" s="48" customFormat="1" ht="12" customHeight="1" x14ac:dyDescent="0.25"/>
    <row r="739" s="48" customFormat="1" ht="12" customHeight="1" x14ac:dyDescent="0.25"/>
    <row r="740" s="48" customFormat="1" ht="12" customHeight="1" x14ac:dyDescent="0.25"/>
    <row r="741" s="48" customFormat="1" ht="12" customHeight="1" x14ac:dyDescent="0.25"/>
    <row r="742" s="48" customFormat="1" ht="12" customHeight="1" x14ac:dyDescent="0.25"/>
    <row r="743" s="48" customFormat="1" ht="12" customHeight="1" x14ac:dyDescent="0.25"/>
    <row r="744" s="48" customFormat="1" ht="12" customHeight="1" x14ac:dyDescent="0.25"/>
    <row r="745" s="48" customFormat="1" ht="12" customHeight="1" x14ac:dyDescent="0.25"/>
    <row r="746" s="48" customFormat="1" ht="12" customHeight="1" x14ac:dyDescent="0.25"/>
    <row r="747" s="48" customFormat="1" ht="12" customHeight="1" x14ac:dyDescent="0.25"/>
    <row r="748" s="48" customFormat="1" ht="12" customHeight="1" x14ac:dyDescent="0.25"/>
    <row r="749" s="48" customFormat="1" ht="12" customHeight="1" x14ac:dyDescent="0.25"/>
    <row r="750" s="48" customFormat="1" ht="12" customHeight="1" x14ac:dyDescent="0.25"/>
    <row r="751" s="48" customFormat="1" ht="12" customHeight="1" x14ac:dyDescent="0.25"/>
    <row r="752" s="48" customFormat="1" ht="12" customHeight="1" x14ac:dyDescent="0.25"/>
    <row r="753" s="48" customFormat="1" ht="12" customHeight="1" x14ac:dyDescent="0.25"/>
    <row r="754" s="48" customFormat="1" ht="12" customHeight="1" x14ac:dyDescent="0.25"/>
    <row r="755" s="48" customFormat="1" ht="12" customHeight="1" x14ac:dyDescent="0.25"/>
    <row r="756" s="48" customFormat="1" ht="12" customHeight="1" x14ac:dyDescent="0.25"/>
    <row r="757" s="48" customFormat="1" ht="12" customHeight="1" x14ac:dyDescent="0.25"/>
    <row r="758" s="48" customFormat="1" ht="12" customHeight="1" x14ac:dyDescent="0.25"/>
    <row r="759" s="48" customFormat="1" ht="12" customHeight="1" x14ac:dyDescent="0.25"/>
    <row r="760" s="48" customFormat="1" ht="12" customHeight="1" x14ac:dyDescent="0.25"/>
    <row r="761" s="48" customFormat="1" ht="12" customHeight="1" x14ac:dyDescent="0.25"/>
    <row r="762" s="48" customFormat="1" ht="12" customHeight="1" x14ac:dyDescent="0.25"/>
    <row r="763" s="48" customFormat="1" ht="12" customHeight="1" x14ac:dyDescent="0.25"/>
    <row r="764" s="48" customFormat="1" ht="12" customHeight="1" x14ac:dyDescent="0.25"/>
    <row r="765" s="48" customFormat="1" ht="12" customHeight="1" x14ac:dyDescent="0.25"/>
    <row r="766" s="48" customFormat="1" ht="12" customHeight="1" x14ac:dyDescent="0.25"/>
    <row r="767" s="48" customFormat="1" ht="12" customHeight="1" x14ac:dyDescent="0.25"/>
    <row r="768" s="48" customFormat="1" ht="12" customHeight="1" x14ac:dyDescent="0.25"/>
    <row r="769" s="48" customFormat="1" ht="12" customHeight="1" x14ac:dyDescent="0.25"/>
    <row r="770" s="48" customFormat="1" ht="12" customHeight="1" x14ac:dyDescent="0.25"/>
    <row r="771" s="48" customFormat="1" ht="12" customHeight="1" x14ac:dyDescent="0.25"/>
    <row r="772" s="48" customFormat="1" ht="12" customHeight="1" x14ac:dyDescent="0.25"/>
    <row r="773" s="48" customFormat="1" ht="12" customHeight="1" x14ac:dyDescent="0.25"/>
    <row r="774" s="48" customFormat="1" ht="12" customHeight="1" x14ac:dyDescent="0.25"/>
    <row r="775" s="48" customFormat="1" ht="12" customHeight="1" x14ac:dyDescent="0.25"/>
    <row r="776" s="48" customFormat="1" ht="12" customHeight="1" x14ac:dyDescent="0.25"/>
    <row r="777" s="48" customFormat="1" ht="12" customHeight="1" x14ac:dyDescent="0.25"/>
    <row r="778" s="48" customFormat="1" ht="12" customHeight="1" x14ac:dyDescent="0.25"/>
    <row r="779" s="48" customFormat="1" ht="12" customHeight="1" x14ac:dyDescent="0.25"/>
    <row r="780" s="48" customFormat="1" ht="12" customHeight="1" x14ac:dyDescent="0.25"/>
    <row r="781" s="48" customFormat="1" ht="12" customHeight="1" x14ac:dyDescent="0.25"/>
    <row r="782" s="48" customFormat="1" ht="12" customHeight="1" x14ac:dyDescent="0.25"/>
    <row r="783" s="48" customFormat="1" ht="12" customHeight="1" x14ac:dyDescent="0.25"/>
    <row r="784" s="48" customFormat="1" ht="12" customHeight="1" x14ac:dyDescent="0.25"/>
    <row r="785" s="48" customFormat="1" ht="12" customHeight="1" x14ac:dyDescent="0.25"/>
    <row r="786" s="48" customFormat="1" ht="12" customHeight="1" x14ac:dyDescent="0.25"/>
    <row r="787" s="48" customFormat="1" ht="12" customHeight="1" x14ac:dyDescent="0.25"/>
    <row r="788" s="48" customFormat="1" ht="12" customHeight="1" x14ac:dyDescent="0.25"/>
    <row r="789" s="48" customFormat="1" ht="12" customHeight="1" x14ac:dyDescent="0.25"/>
    <row r="790" s="48" customFormat="1" ht="12" customHeight="1" x14ac:dyDescent="0.25"/>
    <row r="791" s="48" customFormat="1" ht="12" customHeight="1" x14ac:dyDescent="0.25"/>
    <row r="792" s="48" customFormat="1" ht="12" customHeight="1" x14ac:dyDescent="0.25"/>
    <row r="793" s="48" customFormat="1" ht="12" customHeight="1" x14ac:dyDescent="0.25"/>
    <row r="794" s="48" customFormat="1" ht="12" customHeight="1" x14ac:dyDescent="0.25"/>
    <row r="795" s="48" customFormat="1" ht="12" customHeight="1" x14ac:dyDescent="0.25"/>
    <row r="796" s="48" customFormat="1" ht="12" customHeight="1" x14ac:dyDescent="0.25"/>
    <row r="797" s="48" customFormat="1" ht="12" customHeight="1" x14ac:dyDescent="0.25"/>
    <row r="798" s="48" customFormat="1" ht="12" customHeight="1" x14ac:dyDescent="0.25"/>
    <row r="799" s="48" customFormat="1" ht="12" customHeight="1" x14ac:dyDescent="0.25"/>
    <row r="800" s="48" customFormat="1" ht="12" customHeight="1" x14ac:dyDescent="0.25"/>
    <row r="801" s="48" customFormat="1" ht="12" customHeight="1" x14ac:dyDescent="0.25"/>
    <row r="802" s="48" customFormat="1" ht="12" customHeight="1" x14ac:dyDescent="0.25"/>
    <row r="803" s="48" customFormat="1" ht="12" customHeight="1" x14ac:dyDescent="0.25"/>
    <row r="804" s="48" customFormat="1" ht="12" customHeight="1" x14ac:dyDescent="0.25"/>
    <row r="805" s="48" customFormat="1" ht="12" customHeight="1" x14ac:dyDescent="0.25"/>
    <row r="806" s="48" customFormat="1" ht="12" customHeight="1" x14ac:dyDescent="0.25"/>
    <row r="807" s="48" customFormat="1" ht="12" customHeight="1" x14ac:dyDescent="0.25"/>
    <row r="808" s="48" customFormat="1" ht="12" customHeight="1" x14ac:dyDescent="0.25"/>
    <row r="809" s="48" customFormat="1" ht="12" customHeight="1" x14ac:dyDescent="0.25"/>
    <row r="810" s="48" customFormat="1" ht="12" customHeight="1" x14ac:dyDescent="0.25"/>
    <row r="811" s="48" customFormat="1" ht="12" customHeight="1" x14ac:dyDescent="0.25"/>
    <row r="812" s="48" customFormat="1" ht="12" customHeight="1" x14ac:dyDescent="0.25"/>
    <row r="813" s="48" customFormat="1" ht="12" customHeight="1" x14ac:dyDescent="0.25"/>
    <row r="814" s="48" customFormat="1" ht="12" customHeight="1" x14ac:dyDescent="0.25"/>
    <row r="815" s="48" customFormat="1" ht="12" customHeight="1" x14ac:dyDescent="0.25"/>
    <row r="816" s="48" customFormat="1" ht="12" customHeight="1" x14ac:dyDescent="0.25"/>
    <row r="817" s="48" customFormat="1" ht="12" customHeight="1" x14ac:dyDescent="0.25"/>
    <row r="818" s="48" customFormat="1" ht="12" customHeight="1" x14ac:dyDescent="0.25"/>
    <row r="819" s="48" customFormat="1" ht="12" customHeight="1" x14ac:dyDescent="0.25"/>
    <row r="820" s="48" customFormat="1" ht="12" customHeight="1" x14ac:dyDescent="0.25"/>
    <row r="821" s="48" customFormat="1" ht="12" customHeight="1" x14ac:dyDescent="0.25"/>
    <row r="822" s="48" customFormat="1" ht="12" customHeight="1" x14ac:dyDescent="0.25"/>
    <row r="823" s="48" customFormat="1" ht="12" customHeight="1" x14ac:dyDescent="0.25"/>
    <row r="824" s="48" customFormat="1" ht="12" customHeight="1" x14ac:dyDescent="0.25"/>
    <row r="825" s="48" customFormat="1" ht="12" customHeight="1" x14ac:dyDescent="0.25"/>
    <row r="826" s="48" customFormat="1" ht="12" customHeight="1" x14ac:dyDescent="0.25"/>
    <row r="827" s="48" customFormat="1" ht="12" customHeight="1" x14ac:dyDescent="0.25"/>
    <row r="828" s="48" customFormat="1" ht="12" customHeight="1" x14ac:dyDescent="0.25"/>
    <row r="829" s="48" customFormat="1" ht="12" customHeight="1" x14ac:dyDescent="0.25"/>
    <row r="830" s="48" customFormat="1" ht="12" customHeight="1" x14ac:dyDescent="0.25"/>
    <row r="831" s="48" customFormat="1" ht="12" customHeight="1" x14ac:dyDescent="0.25"/>
    <row r="832" s="48" customFormat="1" ht="12" customHeight="1" x14ac:dyDescent="0.25"/>
    <row r="833" s="48" customFormat="1" ht="12" customHeight="1" x14ac:dyDescent="0.25"/>
    <row r="834" s="48" customFormat="1" ht="12" customHeight="1" x14ac:dyDescent="0.25"/>
    <row r="835" s="48" customFormat="1" ht="12" customHeight="1" x14ac:dyDescent="0.25"/>
    <row r="836" s="48" customFormat="1" ht="12" customHeight="1" x14ac:dyDescent="0.25"/>
    <row r="837" s="48" customFormat="1" ht="12" customHeight="1" x14ac:dyDescent="0.25"/>
    <row r="838" s="48" customFormat="1" ht="12" customHeight="1" x14ac:dyDescent="0.25"/>
    <row r="839" s="48" customFormat="1" ht="12" customHeight="1" x14ac:dyDescent="0.25"/>
    <row r="840" s="48" customFormat="1" ht="12" customHeight="1" x14ac:dyDescent="0.25"/>
    <row r="841" s="48" customFormat="1" ht="12" customHeight="1" x14ac:dyDescent="0.25"/>
    <row r="842" s="48" customFormat="1" ht="12" customHeight="1" x14ac:dyDescent="0.25"/>
    <row r="843" s="48" customFormat="1" ht="12" customHeight="1" x14ac:dyDescent="0.25"/>
    <row r="844" s="48" customFormat="1" ht="12" customHeight="1" x14ac:dyDescent="0.25"/>
    <row r="845" s="48" customFormat="1" ht="12" customHeight="1" x14ac:dyDescent="0.25"/>
    <row r="846" s="48" customFormat="1" ht="12" customHeight="1" x14ac:dyDescent="0.25"/>
    <row r="847" s="48" customFormat="1" ht="12" customHeight="1" x14ac:dyDescent="0.25"/>
    <row r="848" s="48" customFormat="1" ht="12" customHeight="1" x14ac:dyDescent="0.25"/>
    <row r="849" s="48" customFormat="1" ht="12" customHeight="1" x14ac:dyDescent="0.25"/>
    <row r="850" s="48" customFormat="1" ht="12" customHeight="1" x14ac:dyDescent="0.25"/>
    <row r="851" s="48" customFormat="1" ht="12" customHeight="1" x14ac:dyDescent="0.25"/>
    <row r="852" s="48" customFormat="1" ht="12" customHeight="1" x14ac:dyDescent="0.25"/>
    <row r="853" s="48" customFormat="1" ht="12" customHeight="1" x14ac:dyDescent="0.25"/>
    <row r="854" s="48" customFormat="1" ht="12" customHeight="1" x14ac:dyDescent="0.25"/>
    <row r="855" s="48" customFormat="1" ht="12" customHeight="1" x14ac:dyDescent="0.25"/>
    <row r="856" s="48" customFormat="1" ht="12" customHeight="1" x14ac:dyDescent="0.25"/>
    <row r="857" s="48" customFormat="1" ht="12" customHeight="1" x14ac:dyDescent="0.25"/>
    <row r="858" s="48" customFormat="1" ht="12" customHeight="1" x14ac:dyDescent="0.25"/>
    <row r="859" s="48" customFormat="1" ht="12" customHeight="1" x14ac:dyDescent="0.25"/>
    <row r="860" s="48" customFormat="1" ht="12" customHeight="1" x14ac:dyDescent="0.25"/>
    <row r="861" s="48" customFormat="1" ht="12" customHeight="1" x14ac:dyDescent="0.25"/>
    <row r="862" s="48" customFormat="1" ht="12" customHeight="1" x14ac:dyDescent="0.25"/>
    <row r="863" s="48" customFormat="1" ht="12" customHeight="1" x14ac:dyDescent="0.25"/>
    <row r="864" s="48" customFormat="1" ht="12" customHeight="1" x14ac:dyDescent="0.25"/>
    <row r="865" s="48" customFormat="1" ht="12" customHeight="1" x14ac:dyDescent="0.25"/>
    <row r="866" s="48" customFormat="1" ht="12" customHeight="1" x14ac:dyDescent="0.25"/>
    <row r="867" s="48" customFormat="1" ht="12" customHeight="1" x14ac:dyDescent="0.25"/>
    <row r="868" s="48" customFormat="1" ht="12" customHeight="1" x14ac:dyDescent="0.25"/>
    <row r="869" s="48" customFormat="1" ht="12" customHeight="1" x14ac:dyDescent="0.25"/>
    <row r="870" s="48" customFormat="1" ht="12" customHeight="1" x14ac:dyDescent="0.25"/>
    <row r="871" s="48" customFormat="1" ht="12" customHeight="1" x14ac:dyDescent="0.25"/>
    <row r="872" s="48" customFormat="1" ht="12" customHeight="1" x14ac:dyDescent="0.25"/>
    <row r="873" s="48" customFormat="1" ht="12" customHeight="1" x14ac:dyDescent="0.25"/>
    <row r="874" s="48" customFormat="1" ht="12" customHeight="1" x14ac:dyDescent="0.25"/>
    <row r="875" s="48" customFormat="1" ht="12" customHeight="1" x14ac:dyDescent="0.25"/>
    <row r="876" s="48" customFormat="1" ht="12" customHeight="1" x14ac:dyDescent="0.25"/>
    <row r="877" s="48" customFormat="1" ht="12" customHeight="1" x14ac:dyDescent="0.25"/>
    <row r="878" s="48" customFormat="1" ht="12" customHeight="1" x14ac:dyDescent="0.25"/>
    <row r="879" s="48" customFormat="1" ht="12" customHeight="1" x14ac:dyDescent="0.25"/>
    <row r="880" s="48" customFormat="1" ht="12" customHeight="1" x14ac:dyDescent="0.25"/>
    <row r="881" s="48" customFormat="1" ht="12" customHeight="1" x14ac:dyDescent="0.25"/>
    <row r="882" s="48" customFormat="1" ht="12" customHeight="1" x14ac:dyDescent="0.25"/>
    <row r="883" s="48" customFormat="1" ht="12" customHeight="1" x14ac:dyDescent="0.25"/>
    <row r="884" s="48" customFormat="1" ht="12" customHeight="1" x14ac:dyDescent="0.25"/>
    <row r="885" s="48" customFormat="1" ht="12" customHeight="1" x14ac:dyDescent="0.25"/>
    <row r="886" s="48" customFormat="1" ht="12" customHeight="1" x14ac:dyDescent="0.25"/>
    <row r="887" s="48" customFormat="1" ht="12" customHeight="1" x14ac:dyDescent="0.25"/>
    <row r="888" s="48" customFormat="1" ht="12" customHeight="1" x14ac:dyDescent="0.25"/>
    <row r="889" s="48" customFormat="1" ht="12" customHeight="1" x14ac:dyDescent="0.25"/>
    <row r="890" s="48" customFormat="1" ht="12" customHeight="1" x14ac:dyDescent="0.25"/>
    <row r="891" s="48" customFormat="1" ht="12" customHeight="1" x14ac:dyDescent="0.25"/>
    <row r="892" s="48" customFormat="1" ht="12" customHeight="1" x14ac:dyDescent="0.25"/>
    <row r="893" s="48" customFormat="1" ht="12" customHeight="1" x14ac:dyDescent="0.25"/>
    <row r="894" s="48" customFormat="1" ht="12" customHeight="1" x14ac:dyDescent="0.25"/>
    <row r="895" s="48" customFormat="1" ht="12" customHeight="1" x14ac:dyDescent="0.25"/>
    <row r="896" s="48" customFormat="1" ht="12" customHeight="1" x14ac:dyDescent="0.25"/>
    <row r="897" s="48" customFormat="1" ht="12" customHeight="1" x14ac:dyDescent="0.25"/>
    <row r="898" s="48" customFormat="1" ht="12" customHeight="1" x14ac:dyDescent="0.25"/>
    <row r="899" s="48" customFormat="1" ht="12" customHeight="1" x14ac:dyDescent="0.25"/>
    <row r="900" s="48" customFormat="1" ht="12" customHeight="1" x14ac:dyDescent="0.25"/>
    <row r="901" s="48" customFormat="1" ht="12" customHeight="1" x14ac:dyDescent="0.25"/>
    <row r="902" s="48" customFormat="1" ht="12" customHeight="1" x14ac:dyDescent="0.25"/>
    <row r="903" s="48" customFormat="1" ht="12" customHeight="1" x14ac:dyDescent="0.25"/>
    <row r="904" s="48" customFormat="1" ht="12" customHeight="1" x14ac:dyDescent="0.25"/>
    <row r="905" s="48" customFormat="1" ht="12" customHeight="1" x14ac:dyDescent="0.25"/>
    <row r="906" s="48" customFormat="1" ht="12" customHeight="1" x14ac:dyDescent="0.25"/>
    <row r="907" s="48" customFormat="1" ht="12" customHeight="1" x14ac:dyDescent="0.25"/>
    <row r="908" s="48" customFormat="1" ht="12" customHeight="1" x14ac:dyDescent="0.25"/>
    <row r="909" s="48" customFormat="1" ht="12" customHeight="1" x14ac:dyDescent="0.25"/>
    <row r="910" s="48" customFormat="1" ht="12" customHeight="1" x14ac:dyDescent="0.25"/>
    <row r="911" s="48" customFormat="1" ht="12" customHeight="1" x14ac:dyDescent="0.25"/>
    <row r="912" s="48" customFormat="1" ht="12" customHeight="1" x14ac:dyDescent="0.25"/>
    <row r="913" s="48" customFormat="1" ht="12" customHeight="1" x14ac:dyDescent="0.25"/>
    <row r="914" s="48" customFormat="1" ht="12" customHeight="1" x14ac:dyDescent="0.25"/>
    <row r="915" s="48" customFormat="1" ht="12" customHeight="1" x14ac:dyDescent="0.25"/>
    <row r="916" s="48" customFormat="1" ht="12" customHeight="1" x14ac:dyDescent="0.25"/>
    <row r="917" s="48" customFormat="1" ht="12" customHeight="1" x14ac:dyDescent="0.25"/>
    <row r="918" s="48" customFormat="1" ht="12" customHeight="1" x14ac:dyDescent="0.25"/>
    <row r="919" s="48" customFormat="1" ht="12" customHeight="1" x14ac:dyDescent="0.25"/>
    <row r="920" s="48" customFormat="1" ht="12" customHeight="1" x14ac:dyDescent="0.25"/>
    <row r="921" s="48" customFormat="1" ht="12" customHeight="1" x14ac:dyDescent="0.25"/>
    <row r="922" s="48" customFormat="1" ht="12" customHeight="1" x14ac:dyDescent="0.25"/>
    <row r="923" s="48" customFormat="1" ht="12" customHeight="1" x14ac:dyDescent="0.25"/>
    <row r="924" s="48" customFormat="1" ht="12" customHeight="1" x14ac:dyDescent="0.25"/>
    <row r="925" s="48" customFormat="1" ht="12" customHeight="1" x14ac:dyDescent="0.25"/>
    <row r="926" s="48" customFormat="1" ht="12" customHeight="1" x14ac:dyDescent="0.25"/>
    <row r="927" s="48" customFormat="1" ht="12" customHeight="1" x14ac:dyDescent="0.25"/>
    <row r="928" s="48" customFormat="1" ht="12" customHeight="1" x14ac:dyDescent="0.25"/>
    <row r="929" s="48" customFormat="1" ht="12" customHeight="1" x14ac:dyDescent="0.25"/>
    <row r="930" s="48" customFormat="1" ht="12" customHeight="1" x14ac:dyDescent="0.25"/>
    <row r="931" s="48" customFormat="1" ht="12" customHeight="1" x14ac:dyDescent="0.25"/>
    <row r="932" s="48" customFormat="1" ht="12" customHeight="1" x14ac:dyDescent="0.25"/>
    <row r="933" s="48" customFormat="1" ht="12" customHeight="1" x14ac:dyDescent="0.25"/>
    <row r="934" s="48" customFormat="1" ht="12" customHeight="1" x14ac:dyDescent="0.25"/>
    <row r="935" s="48" customFormat="1" ht="12" customHeight="1" x14ac:dyDescent="0.25"/>
    <row r="936" s="48" customFormat="1" ht="12" customHeight="1" x14ac:dyDescent="0.25"/>
    <row r="937" s="48" customFormat="1" ht="12" customHeight="1" x14ac:dyDescent="0.25"/>
    <row r="938" s="48" customFormat="1" ht="12" customHeight="1" x14ac:dyDescent="0.25"/>
    <row r="939" s="48" customFormat="1" ht="12" customHeight="1" x14ac:dyDescent="0.25"/>
    <row r="940" s="48" customFormat="1" ht="12" customHeight="1" x14ac:dyDescent="0.25"/>
    <row r="941" s="48" customFormat="1" ht="12" customHeight="1" x14ac:dyDescent="0.25"/>
    <row r="942" s="48" customFormat="1" ht="12" customHeight="1" x14ac:dyDescent="0.25"/>
    <row r="943" s="48" customFormat="1" ht="12" customHeight="1" x14ac:dyDescent="0.25"/>
    <row r="944" s="48" customFormat="1" ht="12" customHeight="1" x14ac:dyDescent="0.25"/>
    <row r="945" s="48" customFormat="1" ht="12" customHeight="1" x14ac:dyDescent="0.25"/>
    <row r="946" s="48" customFormat="1" ht="12" customHeight="1" x14ac:dyDescent="0.25"/>
    <row r="947" s="48" customFormat="1" ht="12" customHeight="1" x14ac:dyDescent="0.25"/>
    <row r="948" s="48" customFormat="1" ht="12" customHeight="1" x14ac:dyDescent="0.25"/>
    <row r="949" s="48" customFormat="1" ht="12" customHeight="1" x14ac:dyDescent="0.25"/>
    <row r="950" s="48" customFormat="1" ht="12" customHeight="1" x14ac:dyDescent="0.25"/>
    <row r="951" s="48" customFormat="1" ht="12" customHeight="1" x14ac:dyDescent="0.25"/>
    <row r="952" s="48" customFormat="1" ht="12" customHeight="1" x14ac:dyDescent="0.25"/>
    <row r="953" s="48" customFormat="1" ht="12" customHeight="1" x14ac:dyDescent="0.25"/>
    <row r="954" s="48" customFormat="1" ht="12" customHeight="1" x14ac:dyDescent="0.25"/>
    <row r="955" s="48" customFormat="1" ht="12" customHeight="1" x14ac:dyDescent="0.25"/>
    <row r="956" s="48" customFormat="1" ht="12" customHeight="1" x14ac:dyDescent="0.25"/>
    <row r="957" s="48" customFormat="1" ht="12" customHeight="1" x14ac:dyDescent="0.25"/>
    <row r="958" s="48" customFormat="1" ht="12" customHeight="1" x14ac:dyDescent="0.25"/>
    <row r="959" s="48" customFormat="1" ht="12" customHeight="1" x14ac:dyDescent="0.25"/>
    <row r="960" s="48" customFormat="1" ht="12" customHeight="1" x14ac:dyDescent="0.25"/>
    <row r="961" s="48" customFormat="1" ht="12" customHeight="1" x14ac:dyDescent="0.25"/>
    <row r="962" s="48" customFormat="1" ht="12" customHeight="1" x14ac:dyDescent="0.25"/>
    <row r="963" s="48" customFormat="1" ht="12" customHeight="1" x14ac:dyDescent="0.25"/>
    <row r="964" s="48" customFormat="1" ht="12" customHeight="1" x14ac:dyDescent="0.25"/>
    <row r="965" s="48" customFormat="1" ht="12" customHeight="1" x14ac:dyDescent="0.25"/>
    <row r="966" s="48" customFormat="1" ht="12" customHeight="1" x14ac:dyDescent="0.25"/>
    <row r="967" s="48" customFormat="1" ht="12" customHeight="1" x14ac:dyDescent="0.25"/>
    <row r="968" s="48" customFormat="1" ht="12" customHeight="1" x14ac:dyDescent="0.25"/>
    <row r="969" s="48" customFormat="1" ht="12" customHeight="1" x14ac:dyDescent="0.25"/>
    <row r="970" s="48" customFormat="1" ht="12" customHeight="1" x14ac:dyDescent="0.25"/>
    <row r="971" s="48" customFormat="1" ht="12" customHeight="1" x14ac:dyDescent="0.25"/>
    <row r="972" s="48" customFormat="1" ht="12" customHeight="1" x14ac:dyDescent="0.25"/>
    <row r="973" s="48" customFormat="1" ht="12" customHeight="1" x14ac:dyDescent="0.25"/>
    <row r="974" s="48" customFormat="1" ht="12" customHeight="1" x14ac:dyDescent="0.25"/>
    <row r="975" s="48" customFormat="1" ht="12" customHeight="1" x14ac:dyDescent="0.25"/>
    <row r="976" s="48" customFormat="1" ht="12" customHeight="1" x14ac:dyDescent="0.25"/>
    <row r="977" s="48" customFormat="1" ht="12" customHeight="1" x14ac:dyDescent="0.25"/>
    <row r="978" s="48" customFormat="1" ht="12" customHeight="1" x14ac:dyDescent="0.25"/>
    <row r="979" s="48" customFormat="1" ht="12" customHeight="1" x14ac:dyDescent="0.25"/>
    <row r="980" s="48" customFormat="1" ht="12" customHeight="1" x14ac:dyDescent="0.25"/>
    <row r="981" s="48" customFormat="1" ht="12" customHeight="1" x14ac:dyDescent="0.25"/>
    <row r="982" s="48" customFormat="1" ht="12" customHeight="1" x14ac:dyDescent="0.25"/>
    <row r="983" s="48" customFormat="1" ht="12" customHeight="1" x14ac:dyDescent="0.25"/>
    <row r="984" s="48" customFormat="1" ht="12" customHeight="1" x14ac:dyDescent="0.25"/>
    <row r="985" s="48" customFormat="1" ht="12" customHeight="1" x14ac:dyDescent="0.25"/>
    <row r="986" s="48" customFormat="1" ht="12" customHeight="1" x14ac:dyDescent="0.25"/>
    <row r="987" s="48" customFormat="1" ht="12" customHeight="1" x14ac:dyDescent="0.25"/>
    <row r="988" s="48" customFormat="1" ht="12" customHeight="1" x14ac:dyDescent="0.25"/>
    <row r="989" s="48" customFormat="1" ht="12" customHeight="1" x14ac:dyDescent="0.25"/>
    <row r="990" s="48" customFormat="1" ht="12" customHeight="1" x14ac:dyDescent="0.25"/>
    <row r="991" s="48" customFormat="1" ht="12" customHeight="1" x14ac:dyDescent="0.25"/>
    <row r="992" s="48" customFormat="1" ht="12" customHeight="1" x14ac:dyDescent="0.25"/>
    <row r="993" s="48" customFormat="1" ht="12" customHeight="1" x14ac:dyDescent="0.25"/>
    <row r="994" s="48" customFormat="1" ht="12" customHeight="1" x14ac:dyDescent="0.25"/>
    <row r="995" s="48" customFormat="1" ht="12" customHeight="1" x14ac:dyDescent="0.25"/>
    <row r="996" s="48" customFormat="1" ht="12" customHeight="1" x14ac:dyDescent="0.25"/>
    <row r="997" s="48" customFormat="1" ht="12" customHeight="1" x14ac:dyDescent="0.25"/>
    <row r="998" s="48" customFormat="1" ht="12" customHeight="1" x14ac:dyDescent="0.25"/>
    <row r="999" s="48" customFormat="1" ht="12" customHeight="1" x14ac:dyDescent="0.25"/>
    <row r="1000" s="48" customFormat="1" ht="12" customHeight="1" x14ac:dyDescent="0.25"/>
    <row r="1001" s="48" customFormat="1" ht="12" customHeight="1" x14ac:dyDescent="0.25"/>
    <row r="1002" s="48" customFormat="1" ht="12" customHeight="1" x14ac:dyDescent="0.25"/>
    <row r="1003" s="48" customFormat="1" ht="12" customHeight="1" x14ac:dyDescent="0.25"/>
    <row r="1004" s="48" customFormat="1" ht="12" customHeight="1" x14ac:dyDescent="0.25"/>
    <row r="1005" s="48" customFormat="1" ht="12" customHeight="1" x14ac:dyDescent="0.25"/>
    <row r="1006" s="48" customFormat="1" ht="12" customHeight="1" x14ac:dyDescent="0.25"/>
    <row r="1007" s="48" customFormat="1" ht="12" customHeight="1" x14ac:dyDescent="0.25"/>
    <row r="1008" s="48" customFormat="1" ht="12" customHeight="1" x14ac:dyDescent="0.25"/>
    <row r="1009" s="48" customFormat="1" ht="12" customHeight="1" x14ac:dyDescent="0.25"/>
    <row r="1010" s="48" customFormat="1" ht="12" customHeight="1" x14ac:dyDescent="0.25"/>
    <row r="1011" s="48" customFormat="1" ht="12" customHeight="1" x14ac:dyDescent="0.25"/>
    <row r="1012" s="48" customFormat="1" ht="12" customHeight="1" x14ac:dyDescent="0.25"/>
    <row r="1013" s="48" customFormat="1" ht="12" customHeight="1" x14ac:dyDescent="0.25"/>
    <row r="1014" s="48" customFormat="1" ht="12" customHeight="1" x14ac:dyDescent="0.25"/>
    <row r="1015" s="48" customFormat="1" ht="12" customHeight="1" x14ac:dyDescent="0.25"/>
    <row r="1016" s="48" customFormat="1" ht="12" customHeight="1" x14ac:dyDescent="0.25"/>
    <row r="1017" s="48" customFormat="1" ht="12" customHeight="1" x14ac:dyDescent="0.25"/>
    <row r="1018" s="48" customFormat="1" ht="12" customHeight="1" x14ac:dyDescent="0.25"/>
    <row r="1019" s="48" customFormat="1" ht="12" customHeight="1" x14ac:dyDescent="0.25"/>
    <row r="1020" s="48" customFormat="1" ht="12" customHeight="1" x14ac:dyDescent="0.25"/>
    <row r="1021" s="48" customFormat="1" ht="12" customHeight="1" x14ac:dyDescent="0.25"/>
    <row r="1022" s="48" customFormat="1" ht="12" customHeight="1" x14ac:dyDescent="0.25"/>
    <row r="1023" s="48" customFormat="1" ht="12" customHeight="1" x14ac:dyDescent="0.25"/>
    <row r="1024" s="48" customFormat="1" ht="12" customHeight="1" x14ac:dyDescent="0.25"/>
    <row r="1025" s="48" customFormat="1" ht="12" customHeight="1" x14ac:dyDescent="0.25"/>
    <row r="1026" s="48" customFormat="1" ht="12" customHeight="1" x14ac:dyDescent="0.25"/>
    <row r="1027" s="48" customFormat="1" ht="12" customHeight="1" x14ac:dyDescent="0.25"/>
    <row r="1028" s="48" customFormat="1" ht="12" customHeight="1" x14ac:dyDescent="0.25"/>
    <row r="1029" s="48" customFormat="1" ht="12" customHeight="1" x14ac:dyDescent="0.25"/>
    <row r="1030" s="48" customFormat="1" ht="12" customHeight="1" x14ac:dyDescent="0.25"/>
    <row r="1031" s="48" customFormat="1" ht="12" customHeight="1" x14ac:dyDescent="0.25"/>
    <row r="1032" s="48" customFormat="1" ht="12" customHeight="1" x14ac:dyDescent="0.25"/>
    <row r="1033" s="48" customFormat="1" ht="12" customHeight="1" x14ac:dyDescent="0.25"/>
    <row r="1034" s="48" customFormat="1" ht="12" customHeight="1" x14ac:dyDescent="0.25"/>
    <row r="1035" s="48" customFormat="1" ht="12" customHeight="1" x14ac:dyDescent="0.25"/>
    <row r="1036" s="48" customFormat="1" ht="12" customHeight="1" x14ac:dyDescent="0.25"/>
    <row r="1037" s="48" customFormat="1" ht="12" customHeight="1" x14ac:dyDescent="0.25"/>
    <row r="1038" s="48" customFormat="1" ht="12" customHeight="1" x14ac:dyDescent="0.25"/>
    <row r="1039" s="48" customFormat="1" ht="12" customHeight="1" x14ac:dyDescent="0.25"/>
    <row r="1040" s="48" customFormat="1" ht="12" customHeight="1" x14ac:dyDescent="0.25"/>
    <row r="1041" s="48" customFormat="1" ht="12" customHeight="1" x14ac:dyDescent="0.25"/>
    <row r="1042" s="48" customFormat="1" ht="12" customHeight="1" x14ac:dyDescent="0.25"/>
    <row r="1043" s="48" customFormat="1" ht="12" customHeight="1" x14ac:dyDescent="0.25"/>
    <row r="1044" s="48" customFormat="1" ht="12" customHeight="1" x14ac:dyDescent="0.25"/>
    <row r="1045" s="48" customFormat="1" ht="12" customHeight="1" x14ac:dyDescent="0.25"/>
    <row r="1046" s="48" customFormat="1" ht="12" customHeight="1" x14ac:dyDescent="0.25"/>
    <row r="1047" s="48" customFormat="1" ht="12" customHeight="1" x14ac:dyDescent="0.25"/>
    <row r="1048" s="48" customFormat="1" ht="12" customHeight="1" x14ac:dyDescent="0.25"/>
    <row r="1049" s="48" customFormat="1" ht="12" customHeight="1" x14ac:dyDescent="0.25"/>
    <row r="1050" s="48" customFormat="1" ht="12" customHeight="1" x14ac:dyDescent="0.25"/>
    <row r="1051" s="48" customFormat="1" ht="12" customHeight="1" x14ac:dyDescent="0.25"/>
    <row r="1052" s="48" customFormat="1" ht="12" customHeight="1" x14ac:dyDescent="0.25"/>
    <row r="1053" s="48" customFormat="1" ht="12" customHeight="1" x14ac:dyDescent="0.25"/>
    <row r="1054" s="48" customFormat="1" ht="12" customHeight="1" x14ac:dyDescent="0.25"/>
    <row r="1055" s="48" customFormat="1" ht="12" customHeight="1" x14ac:dyDescent="0.25"/>
    <row r="1056" s="48" customFormat="1" ht="12" customHeight="1" x14ac:dyDescent="0.25"/>
    <row r="1057" s="48" customFormat="1" ht="12" customHeight="1" x14ac:dyDescent="0.25"/>
    <row r="1058" s="48" customFormat="1" ht="12" customHeight="1" x14ac:dyDescent="0.25"/>
    <row r="1059" s="48" customFormat="1" ht="12" customHeight="1" x14ac:dyDescent="0.25"/>
    <row r="1060" s="48" customFormat="1" ht="12" customHeight="1" x14ac:dyDescent="0.25"/>
    <row r="1061" s="48" customFormat="1" ht="12" customHeight="1" x14ac:dyDescent="0.25"/>
    <row r="1062" s="48" customFormat="1" ht="12" customHeight="1" x14ac:dyDescent="0.25"/>
    <row r="1063" s="48" customFormat="1" ht="12" customHeight="1" x14ac:dyDescent="0.25"/>
    <row r="1064" s="48" customFormat="1" ht="12" customHeight="1" x14ac:dyDescent="0.25"/>
    <row r="1065" s="48" customFormat="1" ht="12" customHeight="1" x14ac:dyDescent="0.25"/>
    <row r="1066" s="48" customFormat="1" ht="12" customHeight="1" x14ac:dyDescent="0.25"/>
    <row r="1067" s="48" customFormat="1" ht="12" customHeight="1" x14ac:dyDescent="0.25"/>
    <row r="1068" s="48" customFormat="1" ht="12" customHeight="1" x14ac:dyDescent="0.25"/>
    <row r="1069" s="48" customFormat="1" ht="12" customHeight="1" x14ac:dyDescent="0.25"/>
    <row r="1070" s="48" customFormat="1" ht="12" customHeight="1" x14ac:dyDescent="0.25"/>
    <row r="1071" s="48" customFormat="1" ht="12" customHeight="1" x14ac:dyDescent="0.25"/>
    <row r="1072" s="48" customFormat="1" ht="12" customHeight="1" x14ac:dyDescent="0.25"/>
    <row r="1073" s="48" customFormat="1" ht="12" customHeight="1" x14ac:dyDescent="0.25"/>
    <row r="1074" s="48" customFormat="1" ht="12" customHeight="1" x14ac:dyDescent="0.25"/>
    <row r="1075" s="48" customFormat="1" ht="12" customHeight="1" x14ac:dyDescent="0.25"/>
    <row r="1076" s="48" customFormat="1" ht="12" customHeight="1" x14ac:dyDescent="0.25"/>
    <row r="1077" s="48" customFormat="1" ht="12" customHeight="1" x14ac:dyDescent="0.25"/>
    <row r="1078" s="48" customFormat="1" ht="12" customHeight="1" x14ac:dyDescent="0.25"/>
    <row r="1079" s="48" customFormat="1" ht="12" customHeight="1" x14ac:dyDescent="0.25"/>
    <row r="1080" s="48" customFormat="1" ht="12" customHeight="1" x14ac:dyDescent="0.25"/>
    <row r="1081" s="48" customFormat="1" ht="12" customHeight="1" x14ac:dyDescent="0.25"/>
    <row r="1082" s="48" customFormat="1" ht="12" customHeight="1" x14ac:dyDescent="0.25"/>
    <row r="1083" s="48" customFormat="1" ht="12" customHeight="1" x14ac:dyDescent="0.25"/>
    <row r="1084" s="48" customFormat="1" ht="12" customHeight="1" x14ac:dyDescent="0.25"/>
    <row r="1085" s="48" customFormat="1" ht="12" customHeight="1" x14ac:dyDescent="0.25"/>
    <row r="1086" s="48" customFormat="1" ht="12" customHeight="1" x14ac:dyDescent="0.25"/>
    <row r="1087" s="48" customFormat="1" ht="12" customHeight="1" x14ac:dyDescent="0.25"/>
    <row r="1088" s="48" customFormat="1" ht="12" customHeight="1" x14ac:dyDescent="0.25"/>
    <row r="1089" s="48" customFormat="1" ht="12" customHeight="1" x14ac:dyDescent="0.25"/>
    <row r="1090" s="48" customFormat="1" ht="12" customHeight="1" x14ac:dyDescent="0.25"/>
    <row r="1091" s="48" customFormat="1" ht="12" customHeight="1" x14ac:dyDescent="0.25"/>
    <row r="1092" s="48" customFormat="1" ht="12" customHeight="1" x14ac:dyDescent="0.25"/>
    <row r="1093" s="48" customFormat="1" ht="12" customHeight="1" x14ac:dyDescent="0.25"/>
    <row r="1094" s="48" customFormat="1" ht="12" customHeight="1" x14ac:dyDescent="0.25"/>
    <row r="1095" s="48" customFormat="1" ht="12" customHeight="1" x14ac:dyDescent="0.25"/>
    <row r="1096" s="48" customFormat="1" ht="12" customHeight="1" x14ac:dyDescent="0.25"/>
    <row r="1097" s="48" customFormat="1" ht="12" customHeight="1" x14ac:dyDescent="0.25"/>
    <row r="1098" s="48" customFormat="1" ht="12" customHeight="1" x14ac:dyDescent="0.25"/>
    <row r="1099" s="48" customFormat="1" ht="12" customHeight="1" x14ac:dyDescent="0.25"/>
    <row r="1100" s="48" customFormat="1" ht="12" customHeight="1" x14ac:dyDescent="0.25"/>
    <row r="1101" s="48" customFormat="1" ht="12" customHeight="1" x14ac:dyDescent="0.25"/>
    <row r="1102" s="48" customFormat="1" ht="12" customHeight="1" x14ac:dyDescent="0.25"/>
    <row r="1103" s="48" customFormat="1" ht="12" customHeight="1" x14ac:dyDescent="0.25"/>
    <row r="1104" s="48" customFormat="1" ht="12" customHeight="1" x14ac:dyDescent="0.25"/>
    <row r="1105" s="48" customFormat="1" ht="12" customHeight="1" x14ac:dyDescent="0.25"/>
    <row r="1106" s="48" customFormat="1" ht="12" customHeight="1" x14ac:dyDescent="0.25"/>
    <row r="1107" s="48" customFormat="1" ht="12" customHeight="1" x14ac:dyDescent="0.25"/>
    <row r="1108" s="48" customFormat="1" ht="12" customHeight="1" x14ac:dyDescent="0.25"/>
    <row r="1109" s="48" customFormat="1" ht="12" customHeight="1" x14ac:dyDescent="0.25"/>
    <row r="1110" s="48" customFormat="1" ht="12" customHeight="1" x14ac:dyDescent="0.25"/>
    <row r="1111" s="48" customFormat="1" ht="12" customHeight="1" x14ac:dyDescent="0.25"/>
    <row r="1112" s="48" customFormat="1" ht="12" customHeight="1" x14ac:dyDescent="0.25"/>
    <row r="1113" s="48" customFormat="1" ht="12" customHeight="1" x14ac:dyDescent="0.25"/>
    <row r="1114" s="48" customFormat="1" ht="12" customHeight="1" x14ac:dyDescent="0.25"/>
    <row r="1115" s="48" customFormat="1" ht="12" customHeight="1" x14ac:dyDescent="0.25"/>
    <row r="1116" s="48" customFormat="1" ht="12" customHeight="1" x14ac:dyDescent="0.25"/>
    <row r="1117" s="48" customFormat="1" ht="12" customHeight="1" x14ac:dyDescent="0.25"/>
    <row r="1118" s="48" customFormat="1" ht="12" customHeight="1" x14ac:dyDescent="0.25"/>
    <row r="1119" s="48" customFormat="1" ht="12" customHeight="1" x14ac:dyDescent="0.25"/>
    <row r="1120" s="48" customFormat="1" ht="12" customHeight="1" x14ac:dyDescent="0.25"/>
    <row r="1121" s="48" customFormat="1" ht="12" customHeight="1" x14ac:dyDescent="0.25"/>
    <row r="1122" s="48" customFormat="1" ht="12" customHeight="1" x14ac:dyDescent="0.25"/>
    <row r="1123" s="48" customFormat="1" ht="12" customHeight="1" x14ac:dyDescent="0.25"/>
    <row r="1124" s="48" customFormat="1" ht="12" customHeight="1" x14ac:dyDescent="0.25"/>
    <row r="1125" s="48" customFormat="1" ht="12" customHeight="1" x14ac:dyDescent="0.25"/>
    <row r="1126" s="48" customFormat="1" ht="12" customHeight="1" x14ac:dyDescent="0.25"/>
    <row r="1127" s="48" customFormat="1" ht="12" customHeight="1" x14ac:dyDescent="0.25"/>
    <row r="1128" s="48" customFormat="1" ht="12" customHeight="1" x14ac:dyDescent="0.25"/>
    <row r="1129" s="48" customFormat="1" ht="12" customHeight="1" x14ac:dyDescent="0.25"/>
    <row r="1130" s="48" customFormat="1" ht="12" customHeight="1" x14ac:dyDescent="0.25"/>
    <row r="1131" s="48" customFormat="1" ht="12" customHeight="1" x14ac:dyDescent="0.25"/>
    <row r="1132" s="48" customFormat="1" ht="12" customHeight="1" x14ac:dyDescent="0.25"/>
    <row r="1133" s="48" customFormat="1" ht="12" customHeight="1" x14ac:dyDescent="0.25"/>
    <row r="1134" s="48" customFormat="1" ht="12" customHeight="1" x14ac:dyDescent="0.25"/>
    <row r="1135" s="48" customFormat="1" ht="12" customHeight="1" x14ac:dyDescent="0.25"/>
    <row r="1136" s="48" customFormat="1" ht="12" customHeight="1" x14ac:dyDescent="0.25"/>
    <row r="1137" s="48" customFormat="1" ht="12" customHeight="1" x14ac:dyDescent="0.25"/>
    <row r="1138" s="48" customFormat="1" ht="12" customHeight="1" x14ac:dyDescent="0.25"/>
    <row r="1139" s="48" customFormat="1" ht="12" customHeight="1" x14ac:dyDescent="0.25"/>
    <row r="1140" s="48" customFormat="1" ht="12" customHeight="1" x14ac:dyDescent="0.25"/>
    <row r="1141" s="48" customFormat="1" ht="12" customHeight="1" x14ac:dyDescent="0.25"/>
    <row r="1142" s="48" customFormat="1" ht="12" customHeight="1" x14ac:dyDescent="0.25"/>
    <row r="1143" s="48" customFormat="1" ht="12" customHeight="1" x14ac:dyDescent="0.25"/>
    <row r="1144" s="48" customFormat="1" ht="12" customHeight="1" x14ac:dyDescent="0.25"/>
    <row r="1145" s="48" customFormat="1" ht="12" customHeight="1" x14ac:dyDescent="0.25"/>
    <row r="1146" s="48" customFormat="1" ht="12" customHeight="1" x14ac:dyDescent="0.25"/>
    <row r="1147" s="48" customFormat="1" ht="12" customHeight="1" x14ac:dyDescent="0.25"/>
    <row r="1148" s="48" customFormat="1" ht="12" customHeight="1" x14ac:dyDescent="0.25"/>
    <row r="1149" s="48" customFormat="1" ht="12" customHeight="1" x14ac:dyDescent="0.25"/>
    <row r="1150" s="48" customFormat="1" ht="12" customHeight="1" x14ac:dyDescent="0.25"/>
    <row r="1151" s="48" customFormat="1" ht="12" customHeight="1" x14ac:dyDescent="0.25"/>
    <row r="1152" s="48" customFormat="1" ht="12" customHeight="1" x14ac:dyDescent="0.25"/>
    <row r="1153" s="48" customFormat="1" ht="12" customHeight="1" x14ac:dyDescent="0.25"/>
    <row r="1154" s="48" customFormat="1" ht="12" customHeight="1" x14ac:dyDescent="0.25"/>
    <row r="1155" s="48" customFormat="1" ht="12" customHeight="1" x14ac:dyDescent="0.25"/>
    <row r="1156" s="48" customFormat="1" ht="12" customHeight="1" x14ac:dyDescent="0.25"/>
    <row r="1157" s="48" customFormat="1" ht="12" customHeight="1" x14ac:dyDescent="0.25"/>
    <row r="1158" s="48" customFormat="1" ht="12" customHeight="1" x14ac:dyDescent="0.25"/>
    <row r="1159" s="48" customFormat="1" ht="12" customHeight="1" x14ac:dyDescent="0.25"/>
    <row r="1160" s="48" customFormat="1" ht="12" customHeight="1" x14ac:dyDescent="0.25"/>
    <row r="1161" s="48" customFormat="1" ht="12" customHeight="1" x14ac:dyDescent="0.25"/>
    <row r="1162" s="48" customFormat="1" ht="12" customHeight="1" x14ac:dyDescent="0.25"/>
    <row r="1163" s="48" customFormat="1" ht="12" customHeight="1" x14ac:dyDescent="0.25"/>
    <row r="1164" s="48" customFormat="1" ht="12" customHeight="1" x14ac:dyDescent="0.25"/>
    <row r="1165" s="48" customFormat="1" ht="12" customHeight="1" x14ac:dyDescent="0.25"/>
    <row r="1166" s="48" customFormat="1" ht="12" customHeight="1" x14ac:dyDescent="0.25"/>
    <row r="1167" s="48" customFormat="1" ht="12" customHeight="1" x14ac:dyDescent="0.25"/>
    <row r="1168" s="48" customFormat="1" ht="12" customHeight="1" x14ac:dyDescent="0.25"/>
    <row r="1169" s="48" customFormat="1" ht="12" customHeight="1" x14ac:dyDescent="0.25"/>
    <row r="1170" s="48" customFormat="1" ht="12" customHeight="1" x14ac:dyDescent="0.25"/>
    <row r="1171" s="48" customFormat="1" ht="12" customHeight="1" x14ac:dyDescent="0.25"/>
    <row r="1172" s="48" customFormat="1" ht="12" customHeight="1" x14ac:dyDescent="0.25"/>
    <row r="1173" s="48" customFormat="1" ht="12" customHeight="1" x14ac:dyDescent="0.25"/>
    <row r="1174" s="48" customFormat="1" ht="12" customHeight="1" x14ac:dyDescent="0.25"/>
    <row r="1175" s="48" customFormat="1" ht="12" customHeight="1" x14ac:dyDescent="0.25"/>
    <row r="1176" s="48" customFormat="1" ht="12" customHeight="1" x14ac:dyDescent="0.25"/>
    <row r="1177" s="48" customFormat="1" ht="12" customHeight="1" x14ac:dyDescent="0.25"/>
    <row r="1178" s="48" customFormat="1" ht="12" customHeight="1" x14ac:dyDescent="0.25"/>
    <row r="1179" s="48" customFormat="1" ht="12" customHeight="1" x14ac:dyDescent="0.25"/>
    <row r="1180" s="48" customFormat="1" ht="12" customHeight="1" x14ac:dyDescent="0.25"/>
    <row r="1181" s="48" customFormat="1" ht="12" customHeight="1" x14ac:dyDescent="0.25"/>
    <row r="1182" s="48" customFormat="1" ht="12" customHeight="1" x14ac:dyDescent="0.25"/>
    <row r="1183" s="48" customFormat="1" ht="12" customHeight="1" x14ac:dyDescent="0.25"/>
    <row r="1184" s="48" customFormat="1" ht="12" customHeight="1" x14ac:dyDescent="0.25"/>
    <row r="1185" s="48" customFormat="1" ht="12" customHeight="1" x14ac:dyDescent="0.25"/>
    <row r="1186" s="48" customFormat="1" ht="12" customHeight="1" x14ac:dyDescent="0.25"/>
    <row r="1187" s="48" customFormat="1" ht="12" customHeight="1" x14ac:dyDescent="0.25"/>
    <row r="1188" s="48" customFormat="1" ht="12" customHeight="1" x14ac:dyDescent="0.25"/>
    <row r="1189" s="48" customFormat="1" ht="12" customHeight="1" x14ac:dyDescent="0.25"/>
    <row r="1190" s="48" customFormat="1" ht="12" customHeight="1" x14ac:dyDescent="0.25"/>
    <row r="1191" s="48" customFormat="1" ht="12" customHeight="1" x14ac:dyDescent="0.25"/>
    <row r="1192" s="48" customFormat="1" ht="12" customHeight="1" x14ac:dyDescent="0.25"/>
    <row r="1193" s="48" customFormat="1" ht="12" customHeight="1" x14ac:dyDescent="0.25"/>
    <row r="1194" s="48" customFormat="1" ht="12" customHeight="1" x14ac:dyDescent="0.25"/>
    <row r="1195" s="48" customFormat="1" ht="12" customHeight="1" x14ac:dyDescent="0.25"/>
    <row r="1196" s="48" customFormat="1" ht="12" customHeight="1" x14ac:dyDescent="0.25"/>
    <row r="1197" s="48" customFormat="1" ht="12" customHeight="1" x14ac:dyDescent="0.25"/>
    <row r="1198" s="48" customFormat="1" ht="12" customHeight="1" x14ac:dyDescent="0.25"/>
    <row r="1199" s="48" customFormat="1" ht="12" customHeight="1" x14ac:dyDescent="0.25"/>
    <row r="1200" s="48" customFormat="1" ht="12" customHeight="1" x14ac:dyDescent="0.25"/>
    <row r="1201" s="48" customFormat="1" ht="12" customHeight="1" x14ac:dyDescent="0.25"/>
    <row r="1202" s="48" customFormat="1" ht="12" customHeight="1" x14ac:dyDescent="0.25"/>
    <row r="1203" s="48" customFormat="1" ht="12" customHeight="1" x14ac:dyDescent="0.25"/>
    <row r="1204" s="48" customFormat="1" ht="12" customHeight="1" x14ac:dyDescent="0.25"/>
    <row r="1205" s="48" customFormat="1" ht="12" customHeight="1" x14ac:dyDescent="0.25"/>
    <row r="1206" s="48" customFormat="1" ht="12" customHeight="1" x14ac:dyDescent="0.25"/>
    <row r="1207" s="48" customFormat="1" ht="12" customHeight="1" x14ac:dyDescent="0.25"/>
    <row r="1208" s="48" customFormat="1" ht="12" customHeight="1" x14ac:dyDescent="0.25"/>
    <row r="1209" s="48" customFormat="1" ht="12" customHeight="1" x14ac:dyDescent="0.25"/>
    <row r="1210" s="48" customFormat="1" ht="12" customHeight="1" x14ac:dyDescent="0.25"/>
    <row r="1211" s="48" customFormat="1" ht="12" customHeight="1" x14ac:dyDescent="0.25"/>
    <row r="1212" s="48" customFormat="1" ht="12" customHeight="1" x14ac:dyDescent="0.25"/>
    <row r="1213" s="48" customFormat="1" ht="12" customHeight="1" x14ac:dyDescent="0.25"/>
    <row r="1214" s="48" customFormat="1" ht="12" customHeight="1" x14ac:dyDescent="0.25"/>
    <row r="1215" s="48" customFormat="1" ht="12" customHeight="1" x14ac:dyDescent="0.25"/>
    <row r="1216" s="48" customFormat="1" ht="12" customHeight="1" x14ac:dyDescent="0.25"/>
    <row r="1217" s="48" customFormat="1" ht="12" customHeight="1" x14ac:dyDescent="0.25"/>
    <row r="1218" s="48" customFormat="1" ht="12" customHeight="1" x14ac:dyDescent="0.25"/>
    <row r="1219" s="48" customFormat="1" ht="12" customHeight="1" x14ac:dyDescent="0.25"/>
    <row r="1220" s="48" customFormat="1" ht="12" customHeight="1" x14ac:dyDescent="0.25"/>
    <row r="1221" s="48" customFormat="1" ht="12" customHeight="1" x14ac:dyDescent="0.25"/>
    <row r="1222" s="48" customFormat="1" ht="12" customHeight="1" x14ac:dyDescent="0.25"/>
    <row r="1223" s="48" customFormat="1" ht="12" customHeight="1" x14ac:dyDescent="0.25"/>
    <row r="1224" s="48" customFormat="1" ht="12" customHeight="1" x14ac:dyDescent="0.25"/>
    <row r="1225" s="48" customFormat="1" ht="12" customHeight="1" x14ac:dyDescent="0.25"/>
    <row r="1226" s="48" customFormat="1" ht="12" customHeight="1" x14ac:dyDescent="0.25"/>
    <row r="1227" s="48" customFormat="1" ht="12" customHeight="1" x14ac:dyDescent="0.25"/>
    <row r="1228" s="48" customFormat="1" ht="12" customHeight="1" x14ac:dyDescent="0.25"/>
    <row r="1229" s="48" customFormat="1" ht="12" customHeight="1" x14ac:dyDescent="0.25"/>
    <row r="1230" s="48" customFormat="1" ht="12" customHeight="1" x14ac:dyDescent="0.25"/>
    <row r="1231" s="48" customFormat="1" ht="12" customHeight="1" x14ac:dyDescent="0.25"/>
    <row r="1232" s="48" customFormat="1" ht="12" customHeight="1" x14ac:dyDescent="0.25"/>
    <row r="1233" s="48" customFormat="1" ht="12" customHeight="1" x14ac:dyDescent="0.25"/>
    <row r="1234" s="48" customFormat="1" ht="12" customHeight="1" x14ac:dyDescent="0.25"/>
    <row r="1235" s="48" customFormat="1" ht="12" customHeight="1" x14ac:dyDescent="0.25"/>
    <row r="1236" s="48" customFormat="1" ht="12" customHeight="1" x14ac:dyDescent="0.25"/>
    <row r="1237" s="48" customFormat="1" ht="12" customHeight="1" x14ac:dyDescent="0.25"/>
    <row r="1238" s="48" customFormat="1" ht="12" customHeight="1" x14ac:dyDescent="0.25"/>
    <row r="1239" s="48" customFormat="1" ht="12" customHeight="1" x14ac:dyDescent="0.25"/>
    <row r="1240" s="48" customFormat="1" ht="12" customHeight="1" x14ac:dyDescent="0.25"/>
    <row r="1241" s="48" customFormat="1" ht="12" customHeight="1" x14ac:dyDescent="0.25"/>
    <row r="1242" s="48" customFormat="1" ht="12" customHeight="1" x14ac:dyDescent="0.25"/>
    <row r="1243" s="48" customFormat="1" ht="12" customHeight="1" x14ac:dyDescent="0.25"/>
    <row r="1244" s="48" customFormat="1" ht="12" customHeight="1" x14ac:dyDescent="0.25"/>
    <row r="1245" s="48" customFormat="1" ht="12" customHeight="1" x14ac:dyDescent="0.25"/>
    <row r="1246" s="48" customFormat="1" ht="12" customHeight="1" x14ac:dyDescent="0.25"/>
    <row r="1247" s="48" customFormat="1" ht="12" customHeight="1" x14ac:dyDescent="0.25"/>
    <row r="1248" s="48" customFormat="1" ht="12" customHeight="1" x14ac:dyDescent="0.25"/>
    <row r="1249" s="48" customFormat="1" ht="12" customHeight="1" x14ac:dyDescent="0.25"/>
    <row r="1250" s="48" customFormat="1" ht="12" customHeight="1" x14ac:dyDescent="0.25"/>
    <row r="1251" s="48" customFormat="1" ht="12" customHeight="1" x14ac:dyDescent="0.25"/>
    <row r="1252" s="48" customFormat="1" ht="12" customHeight="1" x14ac:dyDescent="0.25"/>
    <row r="1253" s="48" customFormat="1" ht="12" customHeight="1" x14ac:dyDescent="0.25"/>
    <row r="1254" s="48" customFormat="1" ht="12" customHeight="1" x14ac:dyDescent="0.25"/>
    <row r="1255" s="48" customFormat="1" ht="12" customHeight="1" x14ac:dyDescent="0.25"/>
    <row r="1256" s="48" customFormat="1" ht="12" customHeight="1" x14ac:dyDescent="0.25"/>
    <row r="1257" s="48" customFormat="1" ht="12" customHeight="1" x14ac:dyDescent="0.25"/>
    <row r="1258" s="48" customFormat="1" ht="12" customHeight="1" x14ac:dyDescent="0.25"/>
    <row r="1259" s="48" customFormat="1" ht="12" customHeight="1" x14ac:dyDescent="0.25"/>
    <row r="1260" s="48" customFormat="1" ht="12" customHeight="1" x14ac:dyDescent="0.25"/>
    <row r="1261" s="48" customFormat="1" ht="12" customHeight="1" x14ac:dyDescent="0.25"/>
    <row r="1262" s="48" customFormat="1" ht="12" customHeight="1" x14ac:dyDescent="0.25"/>
    <row r="1263" s="48" customFormat="1" ht="12" customHeight="1" x14ac:dyDescent="0.25"/>
    <row r="1264" s="48" customFormat="1" ht="12" customHeight="1" x14ac:dyDescent="0.25"/>
    <row r="1265" s="48" customFormat="1" ht="12" customHeight="1" x14ac:dyDescent="0.25"/>
    <row r="1266" s="48" customFormat="1" ht="12" customHeight="1" x14ac:dyDescent="0.25"/>
    <row r="1267" s="48" customFormat="1" ht="12" customHeight="1" x14ac:dyDescent="0.25"/>
    <row r="1268" s="48" customFormat="1" ht="12" customHeight="1" x14ac:dyDescent="0.25"/>
    <row r="1269" s="48" customFormat="1" ht="12" customHeight="1" x14ac:dyDescent="0.25"/>
    <row r="1270" s="48" customFormat="1" ht="12" customHeight="1" x14ac:dyDescent="0.25"/>
    <row r="1271" s="48" customFormat="1" ht="12" customHeight="1" x14ac:dyDescent="0.25"/>
    <row r="1272" s="48" customFormat="1" ht="12" customHeight="1" x14ac:dyDescent="0.25"/>
    <row r="1273" s="48" customFormat="1" ht="12" customHeight="1" x14ac:dyDescent="0.25"/>
    <row r="1274" s="48" customFormat="1" ht="12" customHeight="1" x14ac:dyDescent="0.25"/>
    <row r="1275" s="48" customFormat="1" ht="12" customHeight="1" x14ac:dyDescent="0.25"/>
    <row r="1276" s="48" customFormat="1" ht="12" customHeight="1" x14ac:dyDescent="0.25"/>
    <row r="1277" s="48" customFormat="1" ht="12" customHeight="1" x14ac:dyDescent="0.25"/>
    <row r="1278" s="48" customFormat="1" ht="12" customHeight="1" x14ac:dyDescent="0.25"/>
    <row r="1279" s="48" customFormat="1" ht="12" customHeight="1" x14ac:dyDescent="0.25"/>
    <row r="1280" s="48" customFormat="1" ht="12" customHeight="1" x14ac:dyDescent="0.25"/>
    <row r="1281" s="48" customFormat="1" ht="12" customHeight="1" x14ac:dyDescent="0.25"/>
    <row r="1282" s="48" customFormat="1" ht="12" customHeight="1" x14ac:dyDescent="0.25"/>
    <row r="1283" s="48" customFormat="1" ht="12" customHeight="1" x14ac:dyDescent="0.25"/>
    <row r="1284" s="48" customFormat="1" ht="12" customHeight="1" x14ac:dyDescent="0.25"/>
    <row r="1285" s="48" customFormat="1" ht="12" customHeight="1" x14ac:dyDescent="0.25"/>
    <row r="1286" s="48" customFormat="1" ht="12" customHeight="1" x14ac:dyDescent="0.25"/>
    <row r="1287" s="48" customFormat="1" ht="12" customHeight="1" x14ac:dyDescent="0.25"/>
    <row r="1288" s="48" customFormat="1" ht="12" customHeight="1" x14ac:dyDescent="0.25"/>
    <row r="1289" s="48" customFormat="1" ht="12" customHeight="1" x14ac:dyDescent="0.25"/>
    <row r="1290" s="48" customFormat="1" ht="12" customHeight="1" x14ac:dyDescent="0.25"/>
    <row r="1291" s="48" customFormat="1" ht="12" customHeight="1" x14ac:dyDescent="0.25"/>
    <row r="1292" s="48" customFormat="1" ht="12" customHeight="1" x14ac:dyDescent="0.25"/>
    <row r="1293" s="48" customFormat="1" ht="12" customHeight="1" x14ac:dyDescent="0.25"/>
    <row r="1294" s="48" customFormat="1" ht="12" customHeight="1" x14ac:dyDescent="0.25"/>
    <row r="1295" s="48" customFormat="1" ht="12" customHeight="1" x14ac:dyDescent="0.25"/>
    <row r="1296" s="48" customFormat="1" ht="12" customHeight="1" x14ac:dyDescent="0.25"/>
    <row r="1297" s="48" customFormat="1" ht="12" customHeight="1" x14ac:dyDescent="0.25"/>
    <row r="1298" s="48" customFormat="1" ht="12" customHeight="1" x14ac:dyDescent="0.25"/>
    <row r="1299" s="48" customFormat="1" ht="12" customHeight="1" x14ac:dyDescent="0.25"/>
    <row r="1300" s="48" customFormat="1" ht="12" customHeight="1" x14ac:dyDescent="0.25"/>
    <row r="1301" s="48" customFormat="1" ht="12" customHeight="1" x14ac:dyDescent="0.25"/>
    <row r="1302" s="48" customFormat="1" ht="12" customHeight="1" x14ac:dyDescent="0.25"/>
    <row r="1303" s="48" customFormat="1" ht="12" customHeight="1" x14ac:dyDescent="0.25"/>
    <row r="1304" s="48" customFormat="1" ht="12" customHeight="1" x14ac:dyDescent="0.25"/>
    <row r="1305" s="48" customFormat="1" ht="12" customHeight="1" x14ac:dyDescent="0.25"/>
    <row r="1306" s="48" customFormat="1" ht="12" customHeight="1" x14ac:dyDescent="0.25"/>
    <row r="1307" s="48" customFormat="1" ht="12" customHeight="1" x14ac:dyDescent="0.25"/>
    <row r="1308" s="48" customFormat="1" ht="12" customHeight="1" x14ac:dyDescent="0.25"/>
    <row r="1309" s="48" customFormat="1" ht="12" customHeight="1" x14ac:dyDescent="0.25"/>
    <row r="1310" s="48" customFormat="1" ht="12" customHeight="1" x14ac:dyDescent="0.25"/>
    <row r="1311" s="48" customFormat="1" ht="12" customHeight="1" x14ac:dyDescent="0.25"/>
    <row r="1312" s="48" customFormat="1" ht="12" customHeight="1" x14ac:dyDescent="0.25"/>
    <row r="1313" s="48" customFormat="1" ht="12" customHeight="1" x14ac:dyDescent="0.25"/>
    <row r="1314" s="48" customFormat="1" ht="12" customHeight="1" x14ac:dyDescent="0.25"/>
    <row r="1315" s="48" customFormat="1" ht="12" customHeight="1" x14ac:dyDescent="0.25"/>
    <row r="1316" s="48" customFormat="1" ht="12" customHeight="1" x14ac:dyDescent="0.25"/>
    <row r="1317" s="48" customFormat="1" ht="12" customHeight="1" x14ac:dyDescent="0.25"/>
    <row r="1318" s="48" customFormat="1" ht="12" customHeight="1" x14ac:dyDescent="0.25"/>
    <row r="1319" s="48" customFormat="1" ht="12" customHeight="1" x14ac:dyDescent="0.25"/>
    <row r="1320" s="48" customFormat="1" ht="12" customHeight="1" x14ac:dyDescent="0.25"/>
    <row r="1321" s="48" customFormat="1" ht="12" customHeight="1" x14ac:dyDescent="0.25"/>
    <row r="1322" s="48" customFormat="1" ht="12" customHeight="1" x14ac:dyDescent="0.25"/>
    <row r="1323" s="48" customFormat="1" ht="12" customHeight="1" x14ac:dyDescent="0.25"/>
    <row r="1324" s="48" customFormat="1" ht="12" customHeight="1" x14ac:dyDescent="0.25"/>
    <row r="1325" s="48" customFormat="1" ht="12" customHeight="1" x14ac:dyDescent="0.25"/>
    <row r="1326" s="48" customFormat="1" ht="12" customHeight="1" x14ac:dyDescent="0.25"/>
    <row r="1327" s="48" customFormat="1" ht="12" customHeight="1" x14ac:dyDescent="0.25"/>
    <row r="1328" s="48" customFormat="1" ht="12" customHeight="1" x14ac:dyDescent="0.25"/>
    <row r="1329" s="48" customFormat="1" ht="12" customHeight="1" x14ac:dyDescent="0.25"/>
    <row r="1330" s="48" customFormat="1" ht="12" customHeight="1" x14ac:dyDescent="0.25"/>
    <row r="1331" s="48" customFormat="1" ht="12" customHeight="1" x14ac:dyDescent="0.25"/>
    <row r="1332" s="48" customFormat="1" ht="12" customHeight="1" x14ac:dyDescent="0.25"/>
    <row r="1333" s="48" customFormat="1" ht="12" customHeight="1" x14ac:dyDescent="0.25"/>
    <row r="1334" s="48" customFormat="1" ht="12" customHeight="1" x14ac:dyDescent="0.25"/>
    <row r="1335" s="48" customFormat="1" ht="12" customHeight="1" x14ac:dyDescent="0.25"/>
    <row r="1336" s="48" customFormat="1" ht="12" customHeight="1" x14ac:dyDescent="0.25"/>
    <row r="1337" s="48" customFormat="1" ht="12" customHeight="1" x14ac:dyDescent="0.25"/>
    <row r="1338" s="48" customFormat="1" ht="12" customHeight="1" x14ac:dyDescent="0.25"/>
    <row r="1339" s="48" customFormat="1" ht="12" customHeight="1" x14ac:dyDescent="0.25"/>
    <row r="1340" s="48" customFormat="1" ht="12" customHeight="1" x14ac:dyDescent="0.25"/>
    <row r="1341" s="48" customFormat="1" ht="12" customHeight="1" x14ac:dyDescent="0.25"/>
    <row r="1342" s="48" customFormat="1" ht="12" customHeight="1" x14ac:dyDescent="0.25"/>
    <row r="1343" s="48" customFormat="1" ht="12" customHeight="1" x14ac:dyDescent="0.25"/>
    <row r="1344" s="48" customFormat="1" ht="12" customHeight="1" x14ac:dyDescent="0.25"/>
    <row r="1345" s="48" customFormat="1" ht="12" customHeight="1" x14ac:dyDescent="0.25"/>
    <row r="1346" s="48" customFormat="1" ht="12" customHeight="1" x14ac:dyDescent="0.25"/>
    <row r="1347" s="48" customFormat="1" ht="12" customHeight="1" x14ac:dyDescent="0.25"/>
    <row r="1348" s="48" customFormat="1" ht="12" customHeight="1" x14ac:dyDescent="0.25"/>
    <row r="1349" s="48" customFormat="1" ht="12" customHeight="1" x14ac:dyDescent="0.25"/>
    <row r="1350" s="48" customFormat="1" ht="12" customHeight="1" x14ac:dyDescent="0.25"/>
    <row r="1351" s="48" customFormat="1" ht="12" customHeight="1" x14ac:dyDescent="0.25"/>
    <row r="1352" s="48" customFormat="1" ht="12" customHeight="1" x14ac:dyDescent="0.25"/>
    <row r="1353" s="48" customFormat="1" ht="12" customHeight="1" x14ac:dyDescent="0.25"/>
    <row r="1354" s="48" customFormat="1" ht="12" customHeight="1" x14ac:dyDescent="0.25"/>
    <row r="1355" s="48" customFormat="1" ht="12" customHeight="1" x14ac:dyDescent="0.25"/>
    <row r="1356" s="48" customFormat="1" ht="12" customHeight="1" x14ac:dyDescent="0.25"/>
    <row r="1357" s="48" customFormat="1" ht="12" customHeight="1" x14ac:dyDescent="0.25"/>
    <row r="1358" s="48" customFormat="1" ht="12" customHeight="1" x14ac:dyDescent="0.25"/>
    <row r="1359" s="48" customFormat="1" ht="12" customHeight="1" x14ac:dyDescent="0.25"/>
    <row r="1360" s="48" customFormat="1" ht="12" customHeight="1" x14ac:dyDescent="0.25"/>
    <row r="1361" s="48" customFormat="1" ht="12" customHeight="1" x14ac:dyDescent="0.25"/>
    <row r="1362" s="48" customFormat="1" ht="12" customHeight="1" x14ac:dyDescent="0.25"/>
    <row r="1363" s="48" customFormat="1" ht="12" customHeight="1" x14ac:dyDescent="0.25"/>
    <row r="1364" s="48" customFormat="1" ht="12" customHeight="1" x14ac:dyDescent="0.25"/>
    <row r="1365" s="48" customFormat="1" ht="12" customHeight="1" x14ac:dyDescent="0.25"/>
    <row r="1366" s="48" customFormat="1" ht="12" customHeight="1" x14ac:dyDescent="0.25"/>
    <row r="1367" s="48" customFormat="1" ht="12" customHeight="1" x14ac:dyDescent="0.25"/>
    <row r="1368" s="48" customFormat="1" ht="12" customHeight="1" x14ac:dyDescent="0.25"/>
    <row r="1369" s="48" customFormat="1" ht="12" customHeight="1" x14ac:dyDescent="0.25"/>
    <row r="1370" s="48" customFormat="1" ht="12" customHeight="1" x14ac:dyDescent="0.25"/>
    <row r="1371" s="48" customFormat="1" ht="12" customHeight="1" x14ac:dyDescent="0.25"/>
    <row r="1372" s="48" customFormat="1" ht="12" customHeight="1" x14ac:dyDescent="0.25"/>
    <row r="1373" s="48" customFormat="1" ht="12" customHeight="1" x14ac:dyDescent="0.25"/>
    <row r="1374" s="48" customFormat="1" ht="12" customHeight="1" x14ac:dyDescent="0.25"/>
    <row r="1375" s="48" customFormat="1" ht="12" customHeight="1" x14ac:dyDescent="0.25"/>
    <row r="1376" s="48" customFormat="1" ht="12" customHeight="1" x14ac:dyDescent="0.25"/>
    <row r="1377" s="48" customFormat="1" ht="12" customHeight="1" x14ac:dyDescent="0.25"/>
    <row r="1378" s="48" customFormat="1" ht="12" customHeight="1" x14ac:dyDescent="0.25"/>
    <row r="1379" s="48" customFormat="1" ht="12" customHeight="1" x14ac:dyDescent="0.25"/>
    <row r="1380" s="48" customFormat="1" ht="12" customHeight="1" x14ac:dyDescent="0.25"/>
    <row r="1381" s="48" customFormat="1" ht="12" customHeight="1" x14ac:dyDescent="0.25"/>
    <row r="1382" s="48" customFormat="1" ht="12" customHeight="1" x14ac:dyDescent="0.25"/>
    <row r="1383" s="48" customFormat="1" ht="12" customHeight="1" x14ac:dyDescent="0.25"/>
    <row r="1384" s="48" customFormat="1" ht="12" customHeight="1" x14ac:dyDescent="0.25"/>
    <row r="1385" s="48" customFormat="1" ht="12" customHeight="1" x14ac:dyDescent="0.25"/>
    <row r="1386" s="48" customFormat="1" ht="12" customHeight="1" x14ac:dyDescent="0.25"/>
    <row r="1387" s="48" customFormat="1" ht="12" customHeight="1" x14ac:dyDescent="0.25"/>
    <row r="1388" s="48" customFormat="1" ht="12" customHeight="1" x14ac:dyDescent="0.25"/>
    <row r="1389" s="48" customFormat="1" ht="12" customHeight="1" x14ac:dyDescent="0.25"/>
    <row r="1390" s="48" customFormat="1" ht="12" customHeight="1" x14ac:dyDescent="0.25"/>
    <row r="1391" s="48" customFormat="1" ht="12" customHeight="1" x14ac:dyDescent="0.25"/>
    <row r="1392" s="48" customFormat="1" ht="12" customHeight="1" x14ac:dyDescent="0.25"/>
    <row r="1393" s="48" customFormat="1" ht="12" customHeight="1" x14ac:dyDescent="0.25"/>
    <row r="1394" s="48" customFormat="1" ht="12" customHeight="1" x14ac:dyDescent="0.25"/>
    <row r="1395" s="48" customFormat="1" ht="12" customHeight="1" x14ac:dyDescent="0.25"/>
    <row r="1396" s="48" customFormat="1" ht="12" customHeight="1" x14ac:dyDescent="0.25"/>
    <row r="1397" s="48" customFormat="1" ht="12" customHeight="1" x14ac:dyDescent="0.25"/>
    <row r="1398" s="48" customFormat="1" ht="12" customHeight="1" x14ac:dyDescent="0.25"/>
    <row r="1399" s="48" customFormat="1" ht="12" customHeight="1" x14ac:dyDescent="0.25"/>
    <row r="1400" s="48" customFormat="1" ht="12" customHeight="1" x14ac:dyDescent="0.25"/>
    <row r="1401" s="48" customFormat="1" ht="12" customHeight="1" x14ac:dyDescent="0.25"/>
    <row r="1402" s="48" customFormat="1" ht="12" customHeight="1" x14ac:dyDescent="0.25"/>
    <row r="1403" s="48" customFormat="1" ht="12" customHeight="1" x14ac:dyDescent="0.25"/>
    <row r="1404" s="48" customFormat="1" ht="12" customHeight="1" x14ac:dyDescent="0.25"/>
    <row r="1405" s="48" customFormat="1" ht="12" customHeight="1" x14ac:dyDescent="0.25"/>
    <row r="1406" s="48" customFormat="1" ht="12" customHeight="1" x14ac:dyDescent="0.25"/>
    <row r="1407" s="48" customFormat="1" ht="12" customHeight="1" x14ac:dyDescent="0.25"/>
    <row r="1408" s="48" customFormat="1" ht="12" customHeight="1" x14ac:dyDescent="0.25"/>
    <row r="1409" s="48" customFormat="1" ht="12" customHeight="1" x14ac:dyDescent="0.25"/>
    <row r="1410" s="48" customFormat="1" ht="12" customHeight="1" x14ac:dyDescent="0.25"/>
    <row r="1411" s="48" customFormat="1" ht="12" customHeight="1" x14ac:dyDescent="0.25"/>
    <row r="1412" s="48" customFormat="1" ht="12" customHeight="1" x14ac:dyDescent="0.25"/>
    <row r="1413" s="48" customFormat="1" ht="12" customHeight="1" x14ac:dyDescent="0.25"/>
    <row r="1414" s="48" customFormat="1" ht="12" customHeight="1" x14ac:dyDescent="0.25"/>
    <row r="1415" s="48" customFormat="1" ht="12" customHeight="1" x14ac:dyDescent="0.25"/>
    <row r="1416" s="48" customFormat="1" ht="12" customHeight="1" x14ac:dyDescent="0.25"/>
    <row r="1417" s="48" customFormat="1" ht="12" customHeight="1" x14ac:dyDescent="0.25"/>
    <row r="1418" s="48" customFormat="1" ht="12" customHeight="1" x14ac:dyDescent="0.25"/>
    <row r="1419" s="48" customFormat="1" ht="12" customHeight="1" x14ac:dyDescent="0.25"/>
    <row r="1420" s="48" customFormat="1" ht="12" customHeight="1" x14ac:dyDescent="0.25"/>
    <row r="1421" s="48" customFormat="1" ht="12" customHeight="1" x14ac:dyDescent="0.25"/>
    <row r="1422" s="48" customFormat="1" ht="12" customHeight="1" x14ac:dyDescent="0.25"/>
    <row r="1423" s="48" customFormat="1" ht="12" customHeight="1" x14ac:dyDescent="0.25"/>
    <row r="1424" s="48" customFormat="1" ht="12" customHeight="1" x14ac:dyDescent="0.25"/>
    <row r="1425" s="48" customFormat="1" ht="12" customHeight="1" x14ac:dyDescent="0.25"/>
    <row r="1426" s="48" customFormat="1" ht="12" customHeight="1" x14ac:dyDescent="0.25"/>
    <row r="1427" s="48" customFormat="1" ht="12" customHeight="1" x14ac:dyDescent="0.25"/>
    <row r="1428" s="48" customFormat="1" ht="12" customHeight="1" x14ac:dyDescent="0.25"/>
    <row r="1429" s="48" customFormat="1" ht="12" customHeight="1" x14ac:dyDescent="0.25"/>
    <row r="1430" s="48" customFormat="1" ht="12" customHeight="1" x14ac:dyDescent="0.25"/>
    <row r="1431" s="48" customFormat="1" ht="12" customHeight="1" x14ac:dyDescent="0.25"/>
    <row r="1432" s="48" customFormat="1" ht="12" customHeight="1" x14ac:dyDescent="0.25"/>
    <row r="1433" s="48" customFormat="1" ht="12" customHeight="1" x14ac:dyDescent="0.25"/>
    <row r="1434" s="48" customFormat="1" ht="12" customHeight="1" x14ac:dyDescent="0.25"/>
    <row r="1435" s="48" customFormat="1" ht="12" customHeight="1" x14ac:dyDescent="0.25"/>
    <row r="1436" s="48" customFormat="1" ht="12" customHeight="1" x14ac:dyDescent="0.25"/>
    <row r="1437" s="48" customFormat="1" ht="12" customHeight="1" x14ac:dyDescent="0.25"/>
    <row r="1438" s="48" customFormat="1" ht="12" customHeight="1" x14ac:dyDescent="0.25"/>
    <row r="1439" s="48" customFormat="1" ht="12" customHeight="1" x14ac:dyDescent="0.25"/>
    <row r="1440" s="48" customFormat="1" ht="12" customHeight="1" x14ac:dyDescent="0.25"/>
    <row r="1441" s="48" customFormat="1" ht="12" customHeight="1" x14ac:dyDescent="0.25"/>
    <row r="1442" s="48" customFormat="1" ht="12" customHeight="1" x14ac:dyDescent="0.25"/>
    <row r="1443" s="48" customFormat="1" ht="12" customHeight="1" x14ac:dyDescent="0.25"/>
    <row r="1444" s="48" customFormat="1" ht="12" customHeight="1" x14ac:dyDescent="0.25"/>
    <row r="1445" s="48" customFormat="1" ht="12" customHeight="1" x14ac:dyDescent="0.25"/>
    <row r="1446" s="48" customFormat="1" ht="12" customHeight="1" x14ac:dyDescent="0.25"/>
    <row r="1447" s="48" customFormat="1" ht="12" customHeight="1" x14ac:dyDescent="0.25"/>
    <row r="1448" s="48" customFormat="1" ht="12" customHeight="1" x14ac:dyDescent="0.25"/>
    <row r="1449" s="48" customFormat="1" ht="12" customHeight="1" x14ac:dyDescent="0.25"/>
    <row r="1450" s="48" customFormat="1" ht="12" customHeight="1" x14ac:dyDescent="0.25"/>
    <row r="1451" s="48" customFormat="1" ht="12" customHeight="1" x14ac:dyDescent="0.25"/>
    <row r="1452" s="48" customFormat="1" ht="12" customHeight="1" x14ac:dyDescent="0.25"/>
    <row r="1453" s="48" customFormat="1" ht="12" customHeight="1" x14ac:dyDescent="0.25"/>
    <row r="1454" s="48" customFormat="1" ht="12" customHeight="1" x14ac:dyDescent="0.25"/>
    <row r="1455" s="48" customFormat="1" ht="12" customHeight="1" x14ac:dyDescent="0.25"/>
    <row r="1456" s="48" customFormat="1" ht="12" customHeight="1" x14ac:dyDescent="0.25"/>
    <row r="1457" s="48" customFormat="1" ht="12" customHeight="1" x14ac:dyDescent="0.25"/>
    <row r="1458" s="48" customFormat="1" ht="12" customHeight="1" x14ac:dyDescent="0.25"/>
    <row r="1459" s="48" customFormat="1" ht="12" customHeight="1" x14ac:dyDescent="0.25"/>
    <row r="1460" s="48" customFormat="1" ht="12" customHeight="1" x14ac:dyDescent="0.25"/>
    <row r="1461" s="48" customFormat="1" ht="12" customHeight="1" x14ac:dyDescent="0.25"/>
    <row r="1462" s="48" customFormat="1" ht="12" customHeight="1" x14ac:dyDescent="0.25"/>
    <row r="1463" s="48" customFormat="1" ht="12" customHeight="1" x14ac:dyDescent="0.25"/>
    <row r="1464" s="48" customFormat="1" ht="12" customHeight="1" x14ac:dyDescent="0.25"/>
    <row r="1465" s="48" customFormat="1" ht="12" customHeight="1" x14ac:dyDescent="0.25"/>
    <row r="1466" s="48" customFormat="1" ht="12" customHeight="1" x14ac:dyDescent="0.25"/>
    <row r="1467" s="48" customFormat="1" ht="12" customHeight="1" x14ac:dyDescent="0.25"/>
    <row r="1468" s="48" customFormat="1" ht="12" customHeight="1" x14ac:dyDescent="0.25"/>
    <row r="1469" s="48" customFormat="1" ht="12" customHeight="1" x14ac:dyDescent="0.25"/>
    <row r="1470" s="48" customFormat="1" ht="12" customHeight="1" x14ac:dyDescent="0.25"/>
    <row r="1471" s="48" customFormat="1" ht="12" customHeight="1" x14ac:dyDescent="0.25"/>
    <row r="1472" s="48" customFormat="1" ht="12" customHeight="1" x14ac:dyDescent="0.25"/>
    <row r="1473" s="48" customFormat="1" ht="12" customHeight="1" x14ac:dyDescent="0.25"/>
    <row r="1474" s="48" customFormat="1" ht="12" customHeight="1" x14ac:dyDescent="0.25"/>
    <row r="1475" s="48" customFormat="1" ht="12" customHeight="1" x14ac:dyDescent="0.25"/>
    <row r="1476" s="48" customFormat="1" ht="12" customHeight="1" x14ac:dyDescent="0.25"/>
    <row r="1477" s="48" customFormat="1" ht="12" customHeight="1" x14ac:dyDescent="0.25"/>
    <row r="1478" s="48" customFormat="1" ht="12" customHeight="1" x14ac:dyDescent="0.25"/>
    <row r="1479" s="48" customFormat="1" ht="12" customHeight="1" x14ac:dyDescent="0.25"/>
    <row r="1480" s="48" customFormat="1" ht="12" customHeight="1" x14ac:dyDescent="0.25"/>
    <row r="1481" s="48" customFormat="1" ht="12" customHeight="1" x14ac:dyDescent="0.25"/>
    <row r="1482" s="48" customFormat="1" ht="12" customHeight="1" x14ac:dyDescent="0.25"/>
    <row r="1483" s="48" customFormat="1" ht="12" customHeight="1" x14ac:dyDescent="0.25"/>
    <row r="1484" s="48" customFormat="1" ht="12" customHeight="1" x14ac:dyDescent="0.25"/>
    <row r="1485" s="48" customFormat="1" ht="12" customHeight="1" x14ac:dyDescent="0.25"/>
    <row r="1486" s="48" customFormat="1" ht="12" customHeight="1" x14ac:dyDescent="0.25"/>
    <row r="1487" s="48" customFormat="1" ht="12" customHeight="1" x14ac:dyDescent="0.25"/>
    <row r="1488" s="48" customFormat="1" ht="12" customHeight="1" x14ac:dyDescent="0.25"/>
    <row r="1489" s="48" customFormat="1" ht="12" customHeight="1" x14ac:dyDescent="0.25"/>
    <row r="1490" s="48" customFormat="1" ht="12" customHeight="1" x14ac:dyDescent="0.25"/>
    <row r="1491" s="48" customFormat="1" ht="12" customHeight="1" x14ac:dyDescent="0.25"/>
    <row r="1492" s="48" customFormat="1" ht="12" customHeight="1" x14ac:dyDescent="0.25"/>
    <row r="1493" s="48" customFormat="1" ht="12" customHeight="1" x14ac:dyDescent="0.25"/>
    <row r="1494" s="48" customFormat="1" ht="12" customHeight="1" x14ac:dyDescent="0.25"/>
    <row r="1495" s="48" customFormat="1" ht="12" customHeight="1" x14ac:dyDescent="0.25"/>
    <row r="1496" s="48" customFormat="1" ht="12" customHeight="1" x14ac:dyDescent="0.25"/>
    <row r="1497" s="48" customFormat="1" ht="12" customHeight="1" x14ac:dyDescent="0.25"/>
    <row r="1498" s="48" customFormat="1" ht="12" customHeight="1" x14ac:dyDescent="0.25"/>
    <row r="1499" s="48" customFormat="1" ht="12" customHeight="1" x14ac:dyDescent="0.25"/>
    <row r="1500" s="48" customFormat="1" ht="12" customHeight="1" x14ac:dyDescent="0.25"/>
    <row r="1501" s="48" customFormat="1" ht="12" customHeight="1" x14ac:dyDescent="0.25"/>
    <row r="1502" s="48" customFormat="1" ht="12" customHeight="1" x14ac:dyDescent="0.25"/>
    <row r="1503" s="48" customFormat="1" ht="12" customHeight="1" x14ac:dyDescent="0.25"/>
    <row r="1504" s="48" customFormat="1" ht="12" customHeight="1" x14ac:dyDescent="0.25"/>
    <row r="1505" s="48" customFormat="1" ht="12" customHeight="1" x14ac:dyDescent="0.25"/>
    <row r="1506" s="48" customFormat="1" ht="12" customHeight="1" x14ac:dyDescent="0.25"/>
    <row r="1507" s="48" customFormat="1" ht="12" customHeight="1" x14ac:dyDescent="0.25"/>
    <row r="1508" s="48" customFormat="1" ht="12" customHeight="1" x14ac:dyDescent="0.25"/>
    <row r="1509" s="48" customFormat="1" ht="12" customHeight="1" x14ac:dyDescent="0.25"/>
    <row r="1510" s="48" customFormat="1" ht="12" customHeight="1" x14ac:dyDescent="0.25"/>
    <row r="1511" s="48" customFormat="1" ht="12" customHeight="1" x14ac:dyDescent="0.25"/>
    <row r="1512" s="48" customFormat="1" ht="12" customHeight="1" x14ac:dyDescent="0.25"/>
    <row r="1513" s="48" customFormat="1" ht="12" customHeight="1" x14ac:dyDescent="0.25"/>
    <row r="1514" s="48" customFormat="1" ht="12" customHeight="1" x14ac:dyDescent="0.25"/>
    <row r="1515" s="48" customFormat="1" ht="12" customHeight="1" x14ac:dyDescent="0.25"/>
    <row r="1516" s="48" customFormat="1" ht="12" customHeight="1" x14ac:dyDescent="0.25"/>
    <row r="1517" s="48" customFormat="1" ht="12" customHeight="1" x14ac:dyDescent="0.25"/>
    <row r="1518" s="48" customFormat="1" ht="12" customHeight="1" x14ac:dyDescent="0.25"/>
    <row r="1519" s="48" customFormat="1" ht="12" customHeight="1" x14ac:dyDescent="0.25"/>
    <row r="1520" s="48" customFormat="1" ht="12" customHeight="1" x14ac:dyDescent="0.25"/>
    <row r="1521" s="48" customFormat="1" ht="12" customHeight="1" x14ac:dyDescent="0.25"/>
    <row r="1522" s="48" customFormat="1" ht="12" customHeight="1" x14ac:dyDescent="0.25"/>
    <row r="1523" s="48" customFormat="1" ht="12" customHeight="1" x14ac:dyDescent="0.25"/>
    <row r="1524" s="48" customFormat="1" ht="12" customHeight="1" x14ac:dyDescent="0.25"/>
    <row r="1525" s="48" customFormat="1" ht="12" customHeight="1" x14ac:dyDescent="0.25"/>
    <row r="1526" s="48" customFormat="1" ht="12" customHeight="1" x14ac:dyDescent="0.25"/>
  </sheetData>
  <mergeCells count="1">
    <mergeCell ref="B2:E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7CACC-E803-4D25-962E-5CDAF7708B59}">
  <sheetPr>
    <pageSetUpPr fitToPage="1"/>
  </sheetPr>
  <dimension ref="B1:N1527"/>
  <sheetViews>
    <sheetView showGridLines="0" tabSelected="1" zoomScaleNormal="100" workbookViewId="0">
      <selection activeCell="F34" sqref="F34"/>
    </sheetView>
  </sheetViews>
  <sheetFormatPr defaultColWidth="8" defaultRowHeight="12" customHeight="1" x14ac:dyDescent="0.25"/>
  <cols>
    <col min="1" max="1" width="2.25" style="47" customWidth="1"/>
    <col min="2" max="2" width="34.625" style="48" customWidth="1"/>
    <col min="3" max="3" width="7.625" style="48" customWidth="1"/>
    <col min="4" max="4" width="12.375" style="48" customWidth="1"/>
    <col min="5" max="5" width="12.125" style="48" customWidth="1"/>
    <col min="6" max="6" width="13.125" style="48" customWidth="1"/>
    <col min="7" max="7" width="13.25" style="48" customWidth="1"/>
    <col min="8" max="8" width="8.125" style="48" customWidth="1"/>
    <col min="9" max="9" width="13" style="48" customWidth="1"/>
    <col min="10" max="10" width="12.125" style="48" customWidth="1"/>
    <col min="11" max="11" width="14.375" style="48" customWidth="1"/>
    <col min="12" max="12" width="12.5" style="48" customWidth="1"/>
    <col min="13" max="13" width="7.875" style="48" bestFit="1" customWidth="1"/>
    <col min="14" max="14" width="14" style="48" hidden="1" customWidth="1"/>
    <col min="15" max="16384" width="8" style="47"/>
  </cols>
  <sheetData>
    <row r="1" spans="2:14" s="48" customFormat="1" ht="4.5" customHeight="1" x14ac:dyDescent="0.25"/>
    <row r="2" spans="2:14" s="53" customFormat="1" ht="20.25" customHeight="1" x14ac:dyDescent="0.25">
      <c r="B2" s="51" t="s">
        <v>694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2:14" s="48" customFormat="1" ht="4.5" customHeight="1" x14ac:dyDescent="0.25"/>
    <row r="4" spans="2:14" s="67" customFormat="1" ht="13.5" customHeight="1" x14ac:dyDescent="0.25">
      <c r="B4" s="132" t="s">
        <v>657</v>
      </c>
      <c r="C4" s="170" t="s">
        <v>690</v>
      </c>
      <c r="D4" s="171"/>
      <c r="E4" s="171"/>
      <c r="F4" s="171"/>
      <c r="G4" s="171"/>
      <c r="H4" s="170" t="s">
        <v>691</v>
      </c>
      <c r="I4" s="171"/>
      <c r="J4" s="171"/>
      <c r="K4" s="171"/>
      <c r="L4" s="171"/>
      <c r="M4" s="141"/>
      <c r="N4" s="137"/>
    </row>
    <row r="5" spans="2:14" s="67" customFormat="1" ht="13.5" customHeight="1" x14ac:dyDescent="0.25">
      <c r="B5" s="132" t="s">
        <v>680</v>
      </c>
      <c r="C5" s="170" t="s">
        <v>681</v>
      </c>
      <c r="D5" s="171"/>
      <c r="E5" s="171"/>
      <c r="F5" s="172"/>
      <c r="G5" s="145" t="s">
        <v>682</v>
      </c>
      <c r="H5" s="170" t="s">
        <v>681</v>
      </c>
      <c r="I5" s="171"/>
      <c r="J5" s="171"/>
      <c r="K5" s="172"/>
      <c r="L5" s="146" t="s">
        <v>682</v>
      </c>
      <c r="M5" s="141"/>
      <c r="N5" s="137"/>
    </row>
    <row r="6" spans="2:14" s="67" customFormat="1" ht="17.25" customHeight="1" x14ac:dyDescent="0.25">
      <c r="B6" s="133" t="s">
        <v>563</v>
      </c>
      <c r="C6" s="122" t="s">
        <v>523</v>
      </c>
      <c r="D6" s="76" t="s">
        <v>692</v>
      </c>
      <c r="E6" s="76" t="s">
        <v>627</v>
      </c>
      <c r="F6" s="126" t="s">
        <v>693</v>
      </c>
      <c r="G6" s="119" t="s">
        <v>658</v>
      </c>
      <c r="H6" s="122" t="s">
        <v>523</v>
      </c>
      <c r="I6" s="76" t="s">
        <v>692</v>
      </c>
      <c r="J6" s="76" t="s">
        <v>627</v>
      </c>
      <c r="K6" s="126" t="s">
        <v>693</v>
      </c>
      <c r="L6" s="149" t="s">
        <v>658</v>
      </c>
      <c r="M6" s="141" t="s">
        <v>677</v>
      </c>
      <c r="N6" s="137"/>
    </row>
    <row r="7" spans="2:14" s="64" customFormat="1" ht="11.25" customHeight="1" x14ac:dyDescent="0.25">
      <c r="B7" s="134" t="s">
        <v>42</v>
      </c>
      <c r="C7" s="123"/>
      <c r="D7" s="65"/>
      <c r="E7" s="65"/>
      <c r="F7" s="127">
        <v>2</v>
      </c>
      <c r="G7" s="120"/>
      <c r="H7" s="123">
        <v>1</v>
      </c>
      <c r="I7" s="65">
        <v>4</v>
      </c>
      <c r="J7" s="65">
        <v>0</v>
      </c>
      <c r="K7" s="127">
        <v>1</v>
      </c>
      <c r="L7" s="150">
        <v>2</v>
      </c>
      <c r="M7" s="142">
        <f t="shared" ref="M7:M28" si="0">SUM(C7:L7)</f>
        <v>10</v>
      </c>
      <c r="N7" s="138"/>
    </row>
    <row r="8" spans="2:14" s="64" customFormat="1" ht="11.25" customHeight="1" x14ac:dyDescent="0.25">
      <c r="B8" s="134" t="s">
        <v>45</v>
      </c>
      <c r="C8" s="123"/>
      <c r="D8" s="65"/>
      <c r="E8" s="65"/>
      <c r="F8" s="127">
        <v>4</v>
      </c>
      <c r="G8" s="120">
        <v>5</v>
      </c>
      <c r="H8" s="123">
        <v>1</v>
      </c>
      <c r="I8" s="65">
        <v>8</v>
      </c>
      <c r="J8" s="65">
        <v>0</v>
      </c>
      <c r="K8" s="127">
        <v>1</v>
      </c>
      <c r="L8" s="150">
        <v>4</v>
      </c>
      <c r="M8" s="142">
        <f t="shared" si="0"/>
        <v>23</v>
      </c>
      <c r="N8" s="138" t="s">
        <v>671</v>
      </c>
    </row>
    <row r="9" spans="2:14" s="64" customFormat="1" ht="11.25" customHeight="1" x14ac:dyDescent="0.25">
      <c r="B9" s="134" t="s">
        <v>39</v>
      </c>
      <c r="C9" s="123"/>
      <c r="D9" s="65"/>
      <c r="E9" s="65"/>
      <c r="F9" s="127">
        <v>5</v>
      </c>
      <c r="G9" s="120"/>
      <c r="H9" s="123">
        <v>1</v>
      </c>
      <c r="I9" s="65">
        <v>8</v>
      </c>
      <c r="J9" s="65">
        <v>0</v>
      </c>
      <c r="K9" s="127">
        <v>1</v>
      </c>
      <c r="L9" s="150">
        <v>5</v>
      </c>
      <c r="M9" s="142">
        <f t="shared" si="0"/>
        <v>20</v>
      </c>
      <c r="N9" s="138"/>
    </row>
    <row r="10" spans="2:14" s="64" customFormat="1" ht="11.25" customHeight="1" x14ac:dyDescent="0.25">
      <c r="B10" s="134" t="s">
        <v>647</v>
      </c>
      <c r="C10" s="123"/>
      <c r="D10" s="65"/>
      <c r="E10" s="65"/>
      <c r="F10" s="127">
        <v>4</v>
      </c>
      <c r="G10" s="120"/>
      <c r="H10" s="123">
        <v>1</v>
      </c>
      <c r="I10" s="65">
        <v>8</v>
      </c>
      <c r="J10" s="65">
        <v>1</v>
      </c>
      <c r="K10" s="127">
        <v>1</v>
      </c>
      <c r="L10" s="150">
        <v>7</v>
      </c>
      <c r="M10" s="142">
        <f t="shared" si="0"/>
        <v>22</v>
      </c>
      <c r="N10" s="138"/>
    </row>
    <row r="11" spans="2:14" s="64" customFormat="1" ht="11.25" customHeight="1" x14ac:dyDescent="0.25">
      <c r="B11" s="134" t="s">
        <v>649</v>
      </c>
      <c r="C11" s="128">
        <v>65</v>
      </c>
      <c r="D11" s="63">
        <f>C11*4</f>
        <v>260</v>
      </c>
      <c r="E11" s="63">
        <v>21</v>
      </c>
      <c r="F11" s="127">
        <v>13</v>
      </c>
      <c r="G11" s="147">
        <v>65</v>
      </c>
      <c r="H11" s="123">
        <v>2</v>
      </c>
      <c r="I11" s="65">
        <v>12</v>
      </c>
      <c r="J11" s="65">
        <v>2</v>
      </c>
      <c r="K11" s="127">
        <v>4</v>
      </c>
      <c r="L11" s="150">
        <v>10</v>
      </c>
      <c r="M11" s="142">
        <f t="shared" si="0"/>
        <v>454</v>
      </c>
      <c r="N11" s="138" t="s">
        <v>664</v>
      </c>
    </row>
    <row r="12" spans="2:14" s="64" customFormat="1" ht="11.25" customHeight="1" x14ac:dyDescent="0.25">
      <c r="B12" s="134" t="s">
        <v>23</v>
      </c>
      <c r="C12" s="128"/>
      <c r="D12" s="63"/>
      <c r="E12" s="63"/>
      <c r="F12" s="127">
        <v>17</v>
      </c>
      <c r="G12" s="147">
        <v>12</v>
      </c>
      <c r="H12" s="123">
        <v>2</v>
      </c>
      <c r="I12" s="65">
        <v>12</v>
      </c>
      <c r="J12" s="65">
        <v>6</v>
      </c>
      <c r="K12" s="127">
        <v>4</v>
      </c>
      <c r="L12" s="150">
        <v>15</v>
      </c>
      <c r="M12" s="142">
        <f t="shared" si="0"/>
        <v>68</v>
      </c>
      <c r="N12" s="138" t="s">
        <v>672</v>
      </c>
    </row>
    <row r="13" spans="2:14" s="64" customFormat="1" ht="11.25" customHeight="1" x14ac:dyDescent="0.25">
      <c r="B13" s="134" t="s">
        <v>21</v>
      </c>
      <c r="C13" s="128"/>
      <c r="D13" s="63"/>
      <c r="E13" s="63"/>
      <c r="F13" s="127">
        <v>2</v>
      </c>
      <c r="G13" s="147"/>
      <c r="H13" s="123">
        <v>1</v>
      </c>
      <c r="I13" s="65">
        <v>4</v>
      </c>
      <c r="J13" s="65">
        <v>1</v>
      </c>
      <c r="K13" s="127">
        <v>1</v>
      </c>
      <c r="L13" s="150">
        <v>1</v>
      </c>
      <c r="M13" s="142">
        <f t="shared" si="0"/>
        <v>10</v>
      </c>
      <c r="N13" s="138"/>
    </row>
    <row r="14" spans="2:14" s="64" customFormat="1" ht="11.25" customHeight="1" x14ac:dyDescent="0.25">
      <c r="B14" s="134" t="s">
        <v>521</v>
      </c>
      <c r="C14" s="123"/>
      <c r="D14" s="65"/>
      <c r="E14" s="65"/>
      <c r="F14" s="127">
        <v>2</v>
      </c>
      <c r="G14" s="120"/>
      <c r="H14" s="123">
        <v>1</v>
      </c>
      <c r="I14" s="65">
        <v>4</v>
      </c>
      <c r="J14" s="65">
        <v>0</v>
      </c>
      <c r="K14" s="127">
        <v>1</v>
      </c>
      <c r="L14" s="150">
        <v>2</v>
      </c>
      <c r="M14" s="142">
        <f t="shared" si="0"/>
        <v>10</v>
      </c>
      <c r="N14" s="138"/>
    </row>
    <row r="15" spans="2:14" s="64" customFormat="1" ht="11.25" customHeight="1" x14ac:dyDescent="0.25">
      <c r="B15" s="134" t="s">
        <v>37</v>
      </c>
      <c r="C15" s="123"/>
      <c r="D15" s="65"/>
      <c r="E15" s="65"/>
      <c r="F15" s="127">
        <v>2</v>
      </c>
      <c r="G15" s="120"/>
      <c r="H15" s="123">
        <v>1</v>
      </c>
      <c r="I15" s="65">
        <v>4</v>
      </c>
      <c r="J15" s="65">
        <v>0</v>
      </c>
      <c r="K15" s="127">
        <v>1</v>
      </c>
      <c r="L15" s="150">
        <v>3</v>
      </c>
      <c r="M15" s="142">
        <f t="shared" si="0"/>
        <v>11</v>
      </c>
      <c r="N15" s="138"/>
    </row>
    <row r="16" spans="2:14" s="64" customFormat="1" ht="11.25" customHeight="1" x14ac:dyDescent="0.25">
      <c r="B16" s="134" t="s">
        <v>28</v>
      </c>
      <c r="C16" s="128"/>
      <c r="D16" s="63"/>
      <c r="E16" s="63"/>
      <c r="F16" s="127">
        <v>5</v>
      </c>
      <c r="G16" s="147"/>
      <c r="H16" s="123">
        <v>1</v>
      </c>
      <c r="I16" s="65">
        <v>8</v>
      </c>
      <c r="J16" s="65">
        <v>2</v>
      </c>
      <c r="K16" s="127">
        <v>1</v>
      </c>
      <c r="L16" s="150">
        <v>5</v>
      </c>
      <c r="M16" s="142">
        <f t="shared" si="0"/>
        <v>22</v>
      </c>
      <c r="N16" s="138"/>
    </row>
    <row r="17" spans="2:14" s="64" customFormat="1" ht="11.25" customHeight="1" x14ac:dyDescent="0.25">
      <c r="B17" s="134" t="s">
        <v>25</v>
      </c>
      <c r="C17" s="128"/>
      <c r="D17" s="63"/>
      <c r="E17" s="63"/>
      <c r="F17" s="127">
        <v>16</v>
      </c>
      <c r="G17" s="147"/>
      <c r="H17" s="123">
        <v>2</v>
      </c>
      <c r="I17" s="65">
        <v>12</v>
      </c>
      <c r="J17" s="65">
        <v>5</v>
      </c>
      <c r="K17" s="127">
        <v>4</v>
      </c>
      <c r="L17" s="150">
        <v>15</v>
      </c>
      <c r="M17" s="142">
        <f t="shared" si="0"/>
        <v>54</v>
      </c>
      <c r="N17" s="138"/>
    </row>
    <row r="18" spans="2:14" s="64" customFormat="1" ht="11.25" customHeight="1" x14ac:dyDescent="0.25">
      <c r="B18" s="134" t="s">
        <v>29</v>
      </c>
      <c r="C18" s="128"/>
      <c r="D18" s="63"/>
      <c r="E18" s="63"/>
      <c r="F18" s="127">
        <v>2</v>
      </c>
      <c r="G18" s="147">
        <v>5</v>
      </c>
      <c r="H18" s="123">
        <v>1</v>
      </c>
      <c r="I18" s="65">
        <v>4</v>
      </c>
      <c r="J18" s="65">
        <v>0</v>
      </c>
      <c r="K18" s="127">
        <v>1</v>
      </c>
      <c r="L18" s="150">
        <v>2</v>
      </c>
      <c r="M18" s="142">
        <f t="shared" si="0"/>
        <v>15</v>
      </c>
      <c r="N18" s="138" t="s">
        <v>669</v>
      </c>
    </row>
    <row r="19" spans="2:14" s="64" customFormat="1" ht="11.25" customHeight="1" x14ac:dyDescent="0.25">
      <c r="B19" s="134" t="s">
        <v>522</v>
      </c>
      <c r="C19" s="123"/>
      <c r="D19" s="65"/>
      <c r="E19" s="65"/>
      <c r="F19" s="127">
        <v>2</v>
      </c>
      <c r="G19" s="120">
        <v>8</v>
      </c>
      <c r="H19" s="123">
        <v>1</v>
      </c>
      <c r="I19" s="65">
        <v>4</v>
      </c>
      <c r="J19" s="65">
        <v>0</v>
      </c>
      <c r="K19" s="127">
        <v>1</v>
      </c>
      <c r="L19" s="150">
        <v>2</v>
      </c>
      <c r="M19" s="142">
        <f t="shared" si="0"/>
        <v>18</v>
      </c>
      <c r="N19" s="138" t="s">
        <v>670</v>
      </c>
    </row>
    <row r="20" spans="2:14" s="64" customFormat="1" ht="11.25" customHeight="1" x14ac:dyDescent="0.25">
      <c r="B20" s="134" t="s">
        <v>24</v>
      </c>
      <c r="C20" s="128">
        <f>10+2</f>
        <v>12</v>
      </c>
      <c r="D20" s="63">
        <f>40+8</f>
        <v>48</v>
      </c>
      <c r="E20" s="63">
        <v>10</v>
      </c>
      <c r="F20" s="127">
        <v>4</v>
      </c>
      <c r="G20" s="147">
        <v>15</v>
      </c>
      <c r="H20" s="123">
        <v>1</v>
      </c>
      <c r="I20" s="65">
        <v>4</v>
      </c>
      <c r="J20" s="65">
        <v>3</v>
      </c>
      <c r="K20" s="127">
        <v>1</v>
      </c>
      <c r="L20" s="150">
        <v>2</v>
      </c>
      <c r="M20" s="142">
        <f t="shared" si="0"/>
        <v>100</v>
      </c>
      <c r="N20" s="138" t="s">
        <v>665</v>
      </c>
    </row>
    <row r="21" spans="2:14" s="64" customFormat="1" ht="11.25" customHeight="1" x14ac:dyDescent="0.25">
      <c r="B21" s="134" t="s">
        <v>27</v>
      </c>
      <c r="C21" s="128">
        <v>6</v>
      </c>
      <c r="D21" s="63">
        <v>24</v>
      </c>
      <c r="E21" s="63"/>
      <c r="F21" s="127">
        <v>8</v>
      </c>
      <c r="G21" s="147">
        <v>15</v>
      </c>
      <c r="H21" s="123">
        <v>1</v>
      </c>
      <c r="I21" s="65">
        <v>8</v>
      </c>
      <c r="J21" s="65">
        <v>2</v>
      </c>
      <c r="K21" s="127">
        <v>1</v>
      </c>
      <c r="L21" s="150">
        <v>8</v>
      </c>
      <c r="M21" s="142">
        <f t="shared" si="0"/>
        <v>73</v>
      </c>
      <c r="N21" s="138" t="s">
        <v>667</v>
      </c>
    </row>
    <row r="22" spans="2:14" s="64" customFormat="1" ht="11.25" customHeight="1" x14ac:dyDescent="0.25">
      <c r="B22" s="134" t="s">
        <v>30</v>
      </c>
      <c r="C22" s="128">
        <f>10+15+20</f>
        <v>45</v>
      </c>
      <c r="D22" s="63">
        <f>40+60+80</f>
        <v>180</v>
      </c>
      <c r="E22" s="63">
        <v>10</v>
      </c>
      <c r="F22" s="127">
        <v>12</v>
      </c>
      <c r="G22" s="147">
        <v>15</v>
      </c>
      <c r="H22" s="123">
        <v>4</v>
      </c>
      <c r="I22" s="65">
        <v>12</v>
      </c>
      <c r="J22" s="65">
        <v>2</v>
      </c>
      <c r="K22" s="127">
        <v>4</v>
      </c>
      <c r="L22" s="150">
        <v>10</v>
      </c>
      <c r="M22" s="142">
        <f t="shared" si="0"/>
        <v>294</v>
      </c>
      <c r="N22" s="138" t="s">
        <v>666</v>
      </c>
    </row>
    <row r="23" spans="2:14" s="64" customFormat="1" ht="11.25" customHeight="1" x14ac:dyDescent="0.25">
      <c r="B23" s="134" t="s">
        <v>20</v>
      </c>
      <c r="C23" s="128">
        <f>5+6</f>
        <v>11</v>
      </c>
      <c r="D23" s="63">
        <f>20+24</f>
        <v>44</v>
      </c>
      <c r="E23" s="63">
        <v>10</v>
      </c>
      <c r="F23" s="127">
        <v>64</v>
      </c>
      <c r="G23" s="147">
        <v>12</v>
      </c>
      <c r="H23" s="123">
        <v>10</v>
      </c>
      <c r="I23" s="65">
        <v>60</v>
      </c>
      <c r="J23" s="65">
        <v>5</v>
      </c>
      <c r="K23" s="127">
        <v>4</v>
      </c>
      <c r="L23" s="150">
        <v>60</v>
      </c>
      <c r="M23" s="142">
        <f t="shared" si="0"/>
        <v>280</v>
      </c>
      <c r="N23" s="138" t="s">
        <v>668</v>
      </c>
    </row>
    <row r="24" spans="2:14" s="64" customFormat="1" ht="11.25" customHeight="1" x14ac:dyDescent="0.25">
      <c r="B24" s="134" t="s">
        <v>639</v>
      </c>
      <c r="C24" s="128"/>
      <c r="D24" s="63"/>
      <c r="E24" s="63"/>
      <c r="F24" s="127">
        <v>11</v>
      </c>
      <c r="G24" s="147"/>
      <c r="H24" s="123">
        <v>2</v>
      </c>
      <c r="I24" s="65">
        <v>20</v>
      </c>
      <c r="J24" s="65">
        <v>3</v>
      </c>
      <c r="K24" s="127">
        <v>2</v>
      </c>
      <c r="L24" s="150">
        <v>10</v>
      </c>
      <c r="M24" s="142">
        <f t="shared" si="0"/>
        <v>48</v>
      </c>
      <c r="N24" s="138"/>
    </row>
    <row r="25" spans="2:14" s="64" customFormat="1" ht="11.25" customHeight="1" x14ac:dyDescent="0.25">
      <c r="B25" s="134" t="s">
        <v>648</v>
      </c>
      <c r="C25" s="128">
        <v>104</v>
      </c>
      <c r="D25" s="63">
        <f>C25*4</f>
        <v>416</v>
      </c>
      <c r="E25" s="63">
        <v>34</v>
      </c>
      <c r="F25" s="127">
        <v>21</v>
      </c>
      <c r="G25" s="147">
        <v>104</v>
      </c>
      <c r="H25" s="123">
        <v>4</v>
      </c>
      <c r="I25" s="65">
        <v>20</v>
      </c>
      <c r="J25" s="65">
        <v>2</v>
      </c>
      <c r="K25" s="127">
        <v>4</v>
      </c>
      <c r="L25" s="150">
        <v>21</v>
      </c>
      <c r="M25" s="142">
        <f t="shared" si="0"/>
        <v>730</v>
      </c>
      <c r="N25" s="138" t="s">
        <v>664</v>
      </c>
    </row>
    <row r="26" spans="2:14" s="64" customFormat="1" ht="11.25" customHeight="1" x14ac:dyDescent="0.25">
      <c r="B26" s="134" t="s">
        <v>637</v>
      </c>
      <c r="C26" s="128">
        <v>338</v>
      </c>
      <c r="D26" s="63">
        <f>C26*4</f>
        <v>1352</v>
      </c>
      <c r="E26" s="63">
        <v>109</v>
      </c>
      <c r="F26" s="127">
        <v>68</v>
      </c>
      <c r="G26" s="147">
        <v>338</v>
      </c>
      <c r="H26" s="123">
        <v>15</v>
      </c>
      <c r="I26" s="65">
        <v>120</v>
      </c>
      <c r="J26" s="65">
        <v>5</v>
      </c>
      <c r="K26" s="127">
        <v>4</v>
      </c>
      <c r="L26" s="150">
        <v>64</v>
      </c>
      <c r="M26" s="142">
        <f t="shared" si="0"/>
        <v>2413</v>
      </c>
      <c r="N26" s="138" t="s">
        <v>664</v>
      </c>
    </row>
    <row r="27" spans="2:14" s="67" customFormat="1" ht="13.5" customHeight="1" x14ac:dyDescent="0.25">
      <c r="B27" s="134" t="s">
        <v>638</v>
      </c>
      <c r="C27" s="128">
        <v>38</v>
      </c>
      <c r="D27" s="63">
        <v>152</v>
      </c>
      <c r="E27" s="63">
        <v>12</v>
      </c>
      <c r="F27" s="127">
        <v>8</v>
      </c>
      <c r="G27" s="147">
        <v>38</v>
      </c>
      <c r="H27" s="123">
        <v>1</v>
      </c>
      <c r="I27" s="65">
        <v>12</v>
      </c>
      <c r="J27" s="65">
        <v>2</v>
      </c>
      <c r="K27" s="127">
        <v>1</v>
      </c>
      <c r="L27" s="150">
        <v>8</v>
      </c>
      <c r="M27" s="142">
        <f t="shared" si="0"/>
        <v>272</v>
      </c>
      <c r="N27" s="138" t="s">
        <v>664</v>
      </c>
    </row>
    <row r="28" spans="2:14" s="67" customFormat="1" ht="12" customHeight="1" x14ac:dyDescent="0.25">
      <c r="B28" s="135" t="s">
        <v>673</v>
      </c>
      <c r="C28" s="129">
        <v>2</v>
      </c>
      <c r="D28" s="117">
        <v>8</v>
      </c>
      <c r="E28" s="117"/>
      <c r="F28" s="130">
        <v>2</v>
      </c>
      <c r="G28" s="148">
        <v>2</v>
      </c>
      <c r="H28" s="124">
        <v>1</v>
      </c>
      <c r="I28" s="118">
        <v>4</v>
      </c>
      <c r="J28" s="118">
        <v>0</v>
      </c>
      <c r="K28" s="130">
        <v>1</v>
      </c>
      <c r="L28" s="151">
        <v>1</v>
      </c>
      <c r="M28" s="142">
        <f t="shared" si="0"/>
        <v>21</v>
      </c>
      <c r="N28" s="139"/>
    </row>
    <row r="29" spans="2:14" ht="12" customHeight="1" x14ac:dyDescent="0.25">
      <c r="B29" s="136" t="s">
        <v>602</v>
      </c>
      <c r="C29" s="125">
        <f>SUM(C7:C28)</f>
        <v>621</v>
      </c>
      <c r="D29" s="102">
        <f t="shared" ref="D29:L29" si="1">SUM(D7:D28)</f>
        <v>2484</v>
      </c>
      <c r="E29" s="102">
        <f t="shared" si="1"/>
        <v>206</v>
      </c>
      <c r="F29" s="131">
        <f>SUM(F7:F28)</f>
        <v>274</v>
      </c>
      <c r="G29" s="121">
        <f t="shared" si="1"/>
        <v>634</v>
      </c>
      <c r="H29" s="125">
        <f t="shared" si="1"/>
        <v>55</v>
      </c>
      <c r="I29" s="102">
        <f t="shared" si="1"/>
        <v>352</v>
      </c>
      <c r="J29" s="102">
        <f t="shared" si="1"/>
        <v>41</v>
      </c>
      <c r="K29" s="131">
        <f>SUM(K7:K28)</f>
        <v>44</v>
      </c>
      <c r="L29" s="152">
        <f t="shared" si="1"/>
        <v>257</v>
      </c>
      <c r="M29" s="143">
        <f>SUM(M7:M28)</f>
        <v>4968</v>
      </c>
      <c r="N29" s="140"/>
    </row>
    <row r="30" spans="2:14" ht="6" customHeight="1" x14ac:dyDescent="0.25">
      <c r="C30" s="144"/>
      <c r="D30" s="144"/>
      <c r="E30" s="144"/>
      <c r="F30" s="144"/>
      <c r="G30" s="144"/>
    </row>
    <row r="31" spans="2:14" s="48" customFormat="1" ht="12" customHeight="1" x14ac:dyDescent="0.25">
      <c r="B31" s="155" t="s">
        <v>659</v>
      </c>
      <c r="C31" s="156">
        <f>C29+D29+E29+G29+F29</f>
        <v>4219</v>
      </c>
      <c r="D31" s="157">
        <f>C31/C33</f>
        <v>0.84923510466988728</v>
      </c>
    </row>
    <row r="32" spans="2:14" s="48" customFormat="1" ht="12" customHeight="1" x14ac:dyDescent="0.25">
      <c r="B32" s="155" t="s">
        <v>660</v>
      </c>
      <c r="C32" s="156">
        <f>H29+I29+J29+L29+K29</f>
        <v>749</v>
      </c>
      <c r="D32" s="157">
        <f>C32/C33</f>
        <v>0.15076489533011272</v>
      </c>
    </row>
    <row r="33" spans="2:4" s="48" customFormat="1" ht="12" customHeight="1" x14ac:dyDescent="0.25">
      <c r="B33" s="155" t="s">
        <v>678</v>
      </c>
      <c r="C33" s="156">
        <f>C31+C32</f>
        <v>4968</v>
      </c>
      <c r="D33" s="157">
        <v>1</v>
      </c>
    </row>
    <row r="34" spans="2:4" s="48" customFormat="1" ht="12" customHeight="1" x14ac:dyDescent="0.25"/>
    <row r="35" spans="2:4" s="48" customFormat="1" ht="12" customHeight="1" x14ac:dyDescent="0.25"/>
    <row r="36" spans="2:4" s="48" customFormat="1" ht="12" customHeight="1" x14ac:dyDescent="0.25"/>
    <row r="37" spans="2:4" s="48" customFormat="1" ht="12" customHeight="1" x14ac:dyDescent="0.25"/>
    <row r="38" spans="2:4" s="48" customFormat="1" ht="12" customHeight="1" x14ac:dyDescent="0.25"/>
    <row r="39" spans="2:4" s="48" customFormat="1" ht="12" customHeight="1" x14ac:dyDescent="0.25"/>
    <row r="40" spans="2:4" s="48" customFormat="1" ht="12" customHeight="1" x14ac:dyDescent="0.25"/>
    <row r="41" spans="2:4" s="48" customFormat="1" ht="12" customHeight="1" x14ac:dyDescent="0.25"/>
    <row r="42" spans="2:4" s="48" customFormat="1" ht="12" customHeight="1" x14ac:dyDescent="0.25"/>
    <row r="43" spans="2:4" s="48" customFormat="1" ht="12" customHeight="1" x14ac:dyDescent="0.25"/>
    <row r="44" spans="2:4" s="48" customFormat="1" ht="12" customHeight="1" x14ac:dyDescent="0.25"/>
    <row r="45" spans="2:4" s="48" customFormat="1" ht="12" customHeight="1" x14ac:dyDescent="0.25"/>
    <row r="46" spans="2:4" s="48" customFormat="1" ht="12" customHeight="1" x14ac:dyDescent="0.25"/>
    <row r="47" spans="2:4" s="48" customFormat="1" ht="12" customHeight="1" x14ac:dyDescent="0.25"/>
    <row r="48" spans="2:4" s="48" customFormat="1" ht="12" customHeight="1" x14ac:dyDescent="0.25"/>
    <row r="49" s="48" customFormat="1" ht="12" customHeight="1" x14ac:dyDescent="0.25"/>
    <row r="50" s="48" customFormat="1" ht="12" customHeight="1" x14ac:dyDescent="0.25"/>
    <row r="51" s="48" customFormat="1" ht="12" customHeight="1" x14ac:dyDescent="0.25"/>
    <row r="52" s="48" customFormat="1" ht="12" customHeight="1" x14ac:dyDescent="0.25"/>
    <row r="53" s="48" customFormat="1" ht="12" customHeight="1" x14ac:dyDescent="0.25"/>
    <row r="54" s="48" customFormat="1" ht="12" customHeight="1" x14ac:dyDescent="0.25"/>
    <row r="55" s="48" customFormat="1" ht="12" customHeight="1" x14ac:dyDescent="0.25"/>
    <row r="56" s="48" customFormat="1" ht="12" customHeight="1" x14ac:dyDescent="0.25"/>
    <row r="57" s="48" customFormat="1" ht="12" customHeight="1" x14ac:dyDescent="0.25"/>
    <row r="58" s="48" customFormat="1" ht="12" customHeight="1" x14ac:dyDescent="0.25"/>
    <row r="59" s="48" customFormat="1" ht="12" customHeight="1" x14ac:dyDescent="0.25"/>
    <row r="60" s="48" customFormat="1" ht="12" customHeight="1" x14ac:dyDescent="0.25"/>
    <row r="61" s="48" customFormat="1" ht="12" customHeight="1" x14ac:dyDescent="0.25"/>
    <row r="62" s="48" customFormat="1" ht="12" customHeight="1" x14ac:dyDescent="0.25"/>
    <row r="63" s="48" customFormat="1" ht="12" customHeight="1" x14ac:dyDescent="0.25"/>
    <row r="64" s="48" customFormat="1" ht="12" customHeight="1" x14ac:dyDescent="0.25"/>
    <row r="65" s="48" customFormat="1" ht="12" customHeight="1" x14ac:dyDescent="0.25"/>
    <row r="66" s="48" customFormat="1" ht="12" customHeight="1" x14ac:dyDescent="0.25"/>
    <row r="67" s="48" customFormat="1" ht="12" customHeight="1" x14ac:dyDescent="0.25"/>
    <row r="68" s="48" customFormat="1" ht="12" customHeight="1" x14ac:dyDescent="0.25"/>
    <row r="69" s="48" customFormat="1" ht="12" customHeight="1" x14ac:dyDescent="0.25"/>
    <row r="70" s="48" customFormat="1" ht="12" customHeight="1" x14ac:dyDescent="0.25"/>
    <row r="71" s="48" customFormat="1" ht="12" customHeight="1" x14ac:dyDescent="0.25"/>
    <row r="72" s="48" customFormat="1" ht="12" customHeight="1" x14ac:dyDescent="0.25"/>
    <row r="73" s="48" customFormat="1" ht="12" customHeight="1" x14ac:dyDescent="0.25"/>
    <row r="74" s="48" customFormat="1" ht="12" customHeight="1" x14ac:dyDescent="0.25"/>
    <row r="75" s="48" customFormat="1" ht="12" customHeight="1" x14ac:dyDescent="0.25"/>
    <row r="76" s="48" customFormat="1" ht="12" customHeight="1" x14ac:dyDescent="0.25"/>
    <row r="77" s="48" customFormat="1" ht="12" customHeight="1" x14ac:dyDescent="0.25"/>
    <row r="78" s="48" customFormat="1" ht="12" customHeight="1" x14ac:dyDescent="0.25"/>
    <row r="79" s="48" customFormat="1" ht="12" customHeight="1" x14ac:dyDescent="0.25"/>
    <row r="80" s="48" customFormat="1" ht="12" customHeight="1" x14ac:dyDescent="0.25"/>
    <row r="81" s="48" customFormat="1" ht="12" customHeight="1" x14ac:dyDescent="0.25"/>
    <row r="82" s="48" customFormat="1" ht="12" customHeight="1" x14ac:dyDescent="0.25"/>
    <row r="83" s="48" customFormat="1" ht="12" customHeight="1" x14ac:dyDescent="0.25"/>
    <row r="84" s="48" customFormat="1" ht="12" customHeight="1" x14ac:dyDescent="0.25"/>
    <row r="85" s="48" customFormat="1" ht="12" customHeight="1" x14ac:dyDescent="0.25"/>
    <row r="86" s="48" customFormat="1" ht="12" customHeight="1" x14ac:dyDescent="0.25"/>
    <row r="87" s="48" customFormat="1" ht="12" customHeight="1" x14ac:dyDescent="0.25"/>
    <row r="88" s="48" customFormat="1" ht="12" customHeight="1" x14ac:dyDescent="0.25"/>
    <row r="89" s="48" customFormat="1" ht="12" customHeight="1" x14ac:dyDescent="0.25"/>
    <row r="90" s="48" customFormat="1" ht="12" customHeight="1" x14ac:dyDescent="0.25"/>
    <row r="91" s="48" customFormat="1" ht="12" customHeight="1" x14ac:dyDescent="0.25"/>
    <row r="92" s="48" customFormat="1" ht="12" customHeight="1" x14ac:dyDescent="0.25"/>
    <row r="93" s="48" customFormat="1" ht="12" customHeight="1" x14ac:dyDescent="0.25"/>
    <row r="94" s="48" customFormat="1" ht="12" customHeight="1" x14ac:dyDescent="0.25"/>
    <row r="95" s="48" customFormat="1" ht="12" customHeight="1" x14ac:dyDescent="0.25"/>
    <row r="96" s="48" customFormat="1" ht="12" customHeight="1" x14ac:dyDescent="0.25"/>
    <row r="97" s="48" customFormat="1" ht="12" customHeight="1" x14ac:dyDescent="0.25"/>
    <row r="98" s="48" customFormat="1" ht="12" customHeight="1" x14ac:dyDescent="0.25"/>
    <row r="99" s="48" customFormat="1" ht="12" customHeight="1" x14ac:dyDescent="0.25"/>
    <row r="100" s="48" customFormat="1" ht="12" customHeight="1" x14ac:dyDescent="0.25"/>
    <row r="101" s="48" customFormat="1" ht="12" customHeight="1" x14ac:dyDescent="0.25"/>
    <row r="102" s="48" customFormat="1" ht="12" customHeight="1" x14ac:dyDescent="0.25"/>
    <row r="103" s="48" customFormat="1" ht="12" customHeight="1" x14ac:dyDescent="0.25"/>
    <row r="104" s="48" customFormat="1" ht="12" customHeight="1" x14ac:dyDescent="0.25"/>
    <row r="105" s="48" customFormat="1" ht="12" customHeight="1" x14ac:dyDescent="0.25"/>
    <row r="106" s="48" customFormat="1" ht="12" customHeight="1" x14ac:dyDescent="0.25"/>
    <row r="107" s="48" customFormat="1" ht="12" customHeight="1" x14ac:dyDescent="0.25"/>
    <row r="108" s="48" customFormat="1" ht="12" customHeight="1" x14ac:dyDescent="0.25"/>
    <row r="109" s="48" customFormat="1" ht="12" customHeight="1" x14ac:dyDescent="0.25"/>
    <row r="110" s="48" customFormat="1" ht="12" customHeight="1" x14ac:dyDescent="0.25"/>
    <row r="111" s="48" customFormat="1" ht="12" customHeight="1" x14ac:dyDescent="0.25"/>
    <row r="112" s="48" customFormat="1" ht="12" customHeight="1" x14ac:dyDescent="0.25"/>
    <row r="113" s="48" customFormat="1" ht="12" customHeight="1" x14ac:dyDescent="0.25"/>
    <row r="114" s="48" customFormat="1" ht="12" customHeight="1" x14ac:dyDescent="0.25"/>
    <row r="115" s="48" customFormat="1" ht="12" customHeight="1" x14ac:dyDescent="0.25"/>
    <row r="116" s="48" customFormat="1" ht="12" customHeight="1" x14ac:dyDescent="0.25"/>
    <row r="117" s="48" customFormat="1" ht="12" customHeight="1" x14ac:dyDescent="0.25"/>
    <row r="118" s="48" customFormat="1" ht="12" customHeight="1" x14ac:dyDescent="0.25"/>
    <row r="119" s="48" customFormat="1" ht="12" customHeight="1" x14ac:dyDescent="0.25"/>
    <row r="120" s="48" customFormat="1" ht="12" customHeight="1" x14ac:dyDescent="0.25"/>
    <row r="121" s="48" customFormat="1" ht="12" customHeight="1" x14ac:dyDescent="0.25"/>
    <row r="122" s="48" customFormat="1" ht="12" customHeight="1" x14ac:dyDescent="0.25"/>
    <row r="123" s="48" customFormat="1" ht="12" customHeight="1" x14ac:dyDescent="0.25"/>
    <row r="124" s="48" customFormat="1" ht="12" customHeight="1" x14ac:dyDescent="0.25"/>
    <row r="125" s="48" customFormat="1" ht="12" customHeight="1" x14ac:dyDescent="0.25"/>
    <row r="126" s="48" customFormat="1" ht="12" customHeight="1" x14ac:dyDescent="0.25"/>
    <row r="127" s="48" customFormat="1" ht="12" customHeight="1" x14ac:dyDescent="0.25"/>
    <row r="128" s="48" customFormat="1" ht="12" customHeight="1" x14ac:dyDescent="0.25"/>
    <row r="129" s="48" customFormat="1" ht="12" customHeight="1" x14ac:dyDescent="0.25"/>
    <row r="130" s="48" customFormat="1" ht="12" customHeight="1" x14ac:dyDescent="0.25"/>
    <row r="131" s="48" customFormat="1" ht="12" customHeight="1" x14ac:dyDescent="0.25"/>
    <row r="132" s="48" customFormat="1" ht="12" customHeight="1" x14ac:dyDescent="0.25"/>
    <row r="133" s="48" customFormat="1" ht="12" customHeight="1" x14ac:dyDescent="0.25"/>
    <row r="134" s="48" customFormat="1" ht="12" customHeight="1" x14ac:dyDescent="0.25"/>
    <row r="135" s="48" customFormat="1" ht="12" customHeight="1" x14ac:dyDescent="0.25"/>
    <row r="136" s="48" customFormat="1" ht="12" customHeight="1" x14ac:dyDescent="0.25"/>
    <row r="137" s="48" customFormat="1" ht="12" customHeight="1" x14ac:dyDescent="0.25"/>
    <row r="138" s="48" customFormat="1" ht="12" customHeight="1" x14ac:dyDescent="0.25"/>
    <row r="139" s="48" customFormat="1" ht="12" customHeight="1" x14ac:dyDescent="0.25"/>
    <row r="140" s="48" customFormat="1" ht="12" customHeight="1" x14ac:dyDescent="0.25"/>
    <row r="141" s="48" customFormat="1" ht="12" customHeight="1" x14ac:dyDescent="0.25"/>
    <row r="142" s="48" customFormat="1" ht="12" customHeight="1" x14ac:dyDescent="0.25"/>
    <row r="143" s="48" customFormat="1" ht="12" customHeight="1" x14ac:dyDescent="0.25"/>
    <row r="144" s="48" customFormat="1" ht="12" customHeight="1" x14ac:dyDescent="0.25"/>
    <row r="145" s="48" customFormat="1" ht="12" customHeight="1" x14ac:dyDescent="0.25"/>
    <row r="146" s="48" customFormat="1" ht="12" customHeight="1" x14ac:dyDescent="0.25"/>
    <row r="147" s="48" customFormat="1" ht="12" customHeight="1" x14ac:dyDescent="0.25"/>
    <row r="148" s="48" customFormat="1" ht="12" customHeight="1" x14ac:dyDescent="0.25"/>
    <row r="149" s="48" customFormat="1" ht="12" customHeight="1" x14ac:dyDescent="0.25"/>
    <row r="150" s="48" customFormat="1" ht="12" customHeight="1" x14ac:dyDescent="0.25"/>
    <row r="151" s="48" customFormat="1" ht="12" customHeight="1" x14ac:dyDescent="0.25"/>
    <row r="152" s="48" customFormat="1" ht="12" customHeight="1" x14ac:dyDescent="0.25"/>
    <row r="153" s="48" customFormat="1" ht="12" customHeight="1" x14ac:dyDescent="0.25"/>
    <row r="154" s="48" customFormat="1" ht="12" customHeight="1" x14ac:dyDescent="0.25"/>
    <row r="155" s="48" customFormat="1" ht="12" customHeight="1" x14ac:dyDescent="0.25"/>
    <row r="156" s="48" customFormat="1" ht="12" customHeight="1" x14ac:dyDescent="0.25"/>
    <row r="157" s="48" customFormat="1" ht="12" customHeight="1" x14ac:dyDescent="0.25"/>
    <row r="158" s="48" customFormat="1" ht="12" customHeight="1" x14ac:dyDescent="0.25"/>
    <row r="159" s="48" customFormat="1" ht="12" customHeight="1" x14ac:dyDescent="0.25"/>
    <row r="160" s="48" customFormat="1" ht="12" customHeight="1" x14ac:dyDescent="0.25"/>
    <row r="161" s="48" customFormat="1" ht="12" customHeight="1" x14ac:dyDescent="0.25"/>
    <row r="162" s="48" customFormat="1" ht="12" customHeight="1" x14ac:dyDescent="0.25"/>
    <row r="163" s="48" customFormat="1" ht="12" customHeight="1" x14ac:dyDescent="0.25"/>
    <row r="164" s="48" customFormat="1" ht="12" customHeight="1" x14ac:dyDescent="0.25"/>
    <row r="165" s="48" customFormat="1" ht="12" customHeight="1" x14ac:dyDescent="0.25"/>
    <row r="166" s="48" customFormat="1" ht="12" customHeight="1" x14ac:dyDescent="0.25"/>
    <row r="167" s="48" customFormat="1" ht="12" customHeight="1" x14ac:dyDescent="0.25"/>
    <row r="168" s="48" customFormat="1" ht="12" customHeight="1" x14ac:dyDescent="0.25"/>
    <row r="169" s="48" customFormat="1" ht="12" customHeight="1" x14ac:dyDescent="0.25"/>
    <row r="170" s="48" customFormat="1" ht="12" customHeight="1" x14ac:dyDescent="0.25"/>
    <row r="171" s="48" customFormat="1" ht="12" customHeight="1" x14ac:dyDescent="0.25"/>
    <row r="172" s="48" customFormat="1" ht="12" customHeight="1" x14ac:dyDescent="0.25"/>
    <row r="173" s="48" customFormat="1" ht="12" customHeight="1" x14ac:dyDescent="0.25"/>
    <row r="174" s="48" customFormat="1" ht="12" customHeight="1" x14ac:dyDescent="0.25"/>
    <row r="175" s="48" customFormat="1" ht="12" customHeight="1" x14ac:dyDescent="0.25"/>
    <row r="176" s="48" customFormat="1" ht="12" customHeight="1" x14ac:dyDescent="0.25"/>
    <row r="177" s="48" customFormat="1" ht="12" customHeight="1" x14ac:dyDescent="0.25"/>
    <row r="178" s="48" customFormat="1" ht="12" customHeight="1" x14ac:dyDescent="0.25"/>
    <row r="179" s="48" customFormat="1" ht="12" customHeight="1" x14ac:dyDescent="0.25"/>
    <row r="180" s="48" customFormat="1" ht="12" customHeight="1" x14ac:dyDescent="0.25"/>
    <row r="181" s="48" customFormat="1" ht="12" customHeight="1" x14ac:dyDescent="0.25"/>
    <row r="182" s="48" customFormat="1" ht="12" customHeight="1" x14ac:dyDescent="0.25"/>
    <row r="183" s="48" customFormat="1" ht="12" customHeight="1" x14ac:dyDescent="0.25"/>
    <row r="184" s="48" customFormat="1" ht="12" customHeight="1" x14ac:dyDescent="0.25"/>
    <row r="185" s="48" customFormat="1" ht="12" customHeight="1" x14ac:dyDescent="0.25"/>
    <row r="186" s="48" customFormat="1" ht="12" customHeight="1" x14ac:dyDescent="0.25"/>
    <row r="187" s="48" customFormat="1" ht="12" customHeight="1" x14ac:dyDescent="0.25"/>
    <row r="188" s="48" customFormat="1" ht="12" customHeight="1" x14ac:dyDescent="0.25"/>
    <row r="189" s="48" customFormat="1" ht="12" customHeight="1" x14ac:dyDescent="0.25"/>
    <row r="190" s="48" customFormat="1" ht="12" customHeight="1" x14ac:dyDescent="0.25"/>
    <row r="191" s="48" customFormat="1" ht="12" customHeight="1" x14ac:dyDescent="0.25"/>
    <row r="192" s="48" customFormat="1" ht="12" customHeight="1" x14ac:dyDescent="0.25"/>
    <row r="193" s="48" customFormat="1" ht="12" customHeight="1" x14ac:dyDescent="0.25"/>
    <row r="194" s="48" customFormat="1" ht="12" customHeight="1" x14ac:dyDescent="0.25"/>
    <row r="195" s="48" customFormat="1" ht="12" customHeight="1" x14ac:dyDescent="0.25"/>
    <row r="196" s="48" customFormat="1" ht="12" customHeight="1" x14ac:dyDescent="0.25"/>
    <row r="197" s="48" customFormat="1" ht="12" customHeight="1" x14ac:dyDescent="0.25"/>
    <row r="198" s="48" customFormat="1" ht="12" customHeight="1" x14ac:dyDescent="0.25"/>
    <row r="199" s="48" customFormat="1" ht="12" customHeight="1" x14ac:dyDescent="0.25"/>
    <row r="200" s="48" customFormat="1" ht="12" customHeight="1" x14ac:dyDescent="0.25"/>
    <row r="201" s="48" customFormat="1" ht="12" customHeight="1" x14ac:dyDescent="0.25"/>
    <row r="202" s="48" customFormat="1" ht="12" customHeight="1" x14ac:dyDescent="0.25"/>
    <row r="203" s="48" customFormat="1" ht="12" customHeight="1" x14ac:dyDescent="0.25"/>
    <row r="204" s="48" customFormat="1" ht="12" customHeight="1" x14ac:dyDescent="0.25"/>
    <row r="205" s="48" customFormat="1" ht="12" customHeight="1" x14ac:dyDescent="0.25"/>
    <row r="206" s="48" customFormat="1" ht="12" customHeight="1" x14ac:dyDescent="0.25"/>
    <row r="207" s="48" customFormat="1" ht="12" customHeight="1" x14ac:dyDescent="0.25"/>
    <row r="208" s="48" customFormat="1" ht="12" customHeight="1" x14ac:dyDescent="0.25"/>
    <row r="209" s="48" customFormat="1" ht="12" customHeight="1" x14ac:dyDescent="0.25"/>
    <row r="210" s="48" customFormat="1" ht="12" customHeight="1" x14ac:dyDescent="0.25"/>
    <row r="211" s="48" customFormat="1" ht="12" customHeight="1" x14ac:dyDescent="0.25"/>
    <row r="212" s="48" customFormat="1" ht="12" customHeight="1" x14ac:dyDescent="0.25"/>
    <row r="213" s="48" customFormat="1" ht="12" customHeight="1" x14ac:dyDescent="0.25"/>
    <row r="214" s="48" customFormat="1" ht="12" customHeight="1" x14ac:dyDescent="0.25"/>
    <row r="215" s="48" customFormat="1" ht="12" customHeight="1" x14ac:dyDescent="0.25"/>
    <row r="216" s="48" customFormat="1" ht="12" customHeight="1" x14ac:dyDescent="0.25"/>
    <row r="217" s="48" customFormat="1" ht="12" customHeight="1" x14ac:dyDescent="0.25"/>
    <row r="218" s="48" customFormat="1" ht="12" customHeight="1" x14ac:dyDescent="0.25"/>
    <row r="219" s="48" customFormat="1" ht="12" customHeight="1" x14ac:dyDescent="0.25"/>
    <row r="220" s="48" customFormat="1" ht="12" customHeight="1" x14ac:dyDescent="0.25"/>
    <row r="221" s="48" customFormat="1" ht="12" customHeight="1" x14ac:dyDescent="0.25"/>
    <row r="222" s="48" customFormat="1" ht="12" customHeight="1" x14ac:dyDescent="0.25"/>
    <row r="223" s="48" customFormat="1" ht="12" customHeight="1" x14ac:dyDescent="0.25"/>
    <row r="224" s="48" customFormat="1" ht="12" customHeight="1" x14ac:dyDescent="0.25"/>
    <row r="225" s="48" customFormat="1" ht="12" customHeight="1" x14ac:dyDescent="0.25"/>
    <row r="226" s="48" customFormat="1" ht="12" customHeight="1" x14ac:dyDescent="0.25"/>
    <row r="227" s="48" customFormat="1" ht="12" customHeight="1" x14ac:dyDescent="0.25"/>
    <row r="228" s="48" customFormat="1" ht="12" customHeight="1" x14ac:dyDescent="0.25"/>
    <row r="229" s="48" customFormat="1" ht="12" customHeight="1" x14ac:dyDescent="0.25"/>
    <row r="230" s="48" customFormat="1" ht="12" customHeight="1" x14ac:dyDescent="0.25"/>
    <row r="231" s="48" customFormat="1" ht="12" customHeight="1" x14ac:dyDescent="0.25"/>
    <row r="232" s="48" customFormat="1" ht="12" customHeight="1" x14ac:dyDescent="0.25"/>
    <row r="233" s="48" customFormat="1" ht="12" customHeight="1" x14ac:dyDescent="0.25"/>
    <row r="234" s="48" customFormat="1" ht="12" customHeight="1" x14ac:dyDescent="0.25"/>
    <row r="235" s="48" customFormat="1" ht="12" customHeight="1" x14ac:dyDescent="0.25"/>
    <row r="236" s="48" customFormat="1" ht="12" customHeight="1" x14ac:dyDescent="0.25"/>
    <row r="237" s="48" customFormat="1" ht="12" customHeight="1" x14ac:dyDescent="0.25"/>
    <row r="238" s="48" customFormat="1" ht="12" customHeight="1" x14ac:dyDescent="0.25"/>
    <row r="239" s="48" customFormat="1" ht="12" customHeight="1" x14ac:dyDescent="0.25"/>
    <row r="240" s="48" customFormat="1" ht="12" customHeight="1" x14ac:dyDescent="0.25"/>
    <row r="241" s="48" customFormat="1" ht="12" customHeight="1" x14ac:dyDescent="0.25"/>
    <row r="242" s="48" customFormat="1" ht="12" customHeight="1" x14ac:dyDescent="0.25"/>
    <row r="243" s="48" customFormat="1" ht="12" customHeight="1" x14ac:dyDescent="0.25"/>
    <row r="244" s="48" customFormat="1" ht="12" customHeight="1" x14ac:dyDescent="0.25"/>
    <row r="245" s="48" customFormat="1" ht="12" customHeight="1" x14ac:dyDescent="0.25"/>
    <row r="246" s="48" customFormat="1" ht="12" customHeight="1" x14ac:dyDescent="0.25"/>
    <row r="247" s="48" customFormat="1" ht="12" customHeight="1" x14ac:dyDescent="0.25"/>
    <row r="248" s="48" customFormat="1" ht="12" customHeight="1" x14ac:dyDescent="0.25"/>
    <row r="249" s="48" customFormat="1" ht="12" customHeight="1" x14ac:dyDescent="0.25"/>
    <row r="250" s="48" customFormat="1" ht="12" customHeight="1" x14ac:dyDescent="0.25"/>
    <row r="251" s="48" customFormat="1" ht="12" customHeight="1" x14ac:dyDescent="0.25"/>
    <row r="252" s="48" customFormat="1" ht="12" customHeight="1" x14ac:dyDescent="0.25"/>
    <row r="253" s="48" customFormat="1" ht="12" customHeight="1" x14ac:dyDescent="0.25"/>
    <row r="254" s="48" customFormat="1" ht="12" customHeight="1" x14ac:dyDescent="0.25"/>
    <row r="255" s="48" customFormat="1" ht="12" customHeight="1" x14ac:dyDescent="0.25"/>
    <row r="256" s="48" customFormat="1" ht="12" customHeight="1" x14ac:dyDescent="0.25"/>
    <row r="257" s="48" customFormat="1" ht="12" customHeight="1" x14ac:dyDescent="0.25"/>
    <row r="258" s="48" customFormat="1" ht="12" customHeight="1" x14ac:dyDescent="0.25"/>
    <row r="259" s="48" customFormat="1" ht="12" customHeight="1" x14ac:dyDescent="0.25"/>
    <row r="260" s="48" customFormat="1" ht="12" customHeight="1" x14ac:dyDescent="0.25"/>
    <row r="261" s="48" customFormat="1" ht="12" customHeight="1" x14ac:dyDescent="0.25"/>
    <row r="262" s="48" customFormat="1" ht="12" customHeight="1" x14ac:dyDescent="0.25"/>
    <row r="263" s="48" customFormat="1" ht="12" customHeight="1" x14ac:dyDescent="0.25"/>
    <row r="264" s="48" customFormat="1" ht="12" customHeight="1" x14ac:dyDescent="0.25"/>
    <row r="265" s="48" customFormat="1" ht="12" customHeight="1" x14ac:dyDescent="0.25"/>
    <row r="266" s="48" customFormat="1" ht="12" customHeight="1" x14ac:dyDescent="0.25"/>
    <row r="267" s="48" customFormat="1" ht="12" customHeight="1" x14ac:dyDescent="0.25"/>
    <row r="268" s="48" customFormat="1" ht="12" customHeight="1" x14ac:dyDescent="0.25"/>
    <row r="269" s="48" customFormat="1" ht="12" customHeight="1" x14ac:dyDescent="0.25"/>
    <row r="270" s="48" customFormat="1" ht="12" customHeight="1" x14ac:dyDescent="0.25"/>
    <row r="271" s="48" customFormat="1" ht="12" customHeight="1" x14ac:dyDescent="0.25"/>
    <row r="272" s="48" customFormat="1" ht="12" customHeight="1" x14ac:dyDescent="0.25"/>
    <row r="273" s="48" customFormat="1" ht="12" customHeight="1" x14ac:dyDescent="0.25"/>
    <row r="274" s="48" customFormat="1" ht="12" customHeight="1" x14ac:dyDescent="0.25"/>
    <row r="275" s="48" customFormat="1" ht="12" customHeight="1" x14ac:dyDescent="0.25"/>
    <row r="276" s="48" customFormat="1" ht="12" customHeight="1" x14ac:dyDescent="0.25"/>
    <row r="277" s="48" customFormat="1" ht="12" customHeight="1" x14ac:dyDescent="0.25"/>
    <row r="278" s="48" customFormat="1" ht="12" customHeight="1" x14ac:dyDescent="0.25"/>
    <row r="279" s="48" customFormat="1" ht="12" customHeight="1" x14ac:dyDescent="0.25"/>
    <row r="280" s="48" customFormat="1" ht="12" customHeight="1" x14ac:dyDescent="0.25"/>
    <row r="281" s="48" customFormat="1" ht="12" customHeight="1" x14ac:dyDescent="0.25"/>
    <row r="282" s="48" customFormat="1" ht="12" customHeight="1" x14ac:dyDescent="0.25"/>
    <row r="283" s="48" customFormat="1" ht="12" customHeight="1" x14ac:dyDescent="0.25"/>
    <row r="284" s="48" customFormat="1" ht="12" customHeight="1" x14ac:dyDescent="0.25"/>
    <row r="285" s="48" customFormat="1" ht="12" customHeight="1" x14ac:dyDescent="0.25"/>
    <row r="286" s="48" customFormat="1" ht="12" customHeight="1" x14ac:dyDescent="0.25"/>
    <row r="287" s="48" customFormat="1" ht="12" customHeight="1" x14ac:dyDescent="0.25"/>
    <row r="288" s="48" customFormat="1" ht="12" customHeight="1" x14ac:dyDescent="0.25"/>
    <row r="289" s="48" customFormat="1" ht="12" customHeight="1" x14ac:dyDescent="0.25"/>
    <row r="290" s="48" customFormat="1" ht="12" customHeight="1" x14ac:dyDescent="0.25"/>
    <row r="291" s="48" customFormat="1" ht="12" customHeight="1" x14ac:dyDescent="0.25"/>
    <row r="292" s="48" customFormat="1" ht="12" customHeight="1" x14ac:dyDescent="0.25"/>
    <row r="293" s="48" customFormat="1" ht="12" customHeight="1" x14ac:dyDescent="0.25"/>
    <row r="294" s="48" customFormat="1" ht="12" customHeight="1" x14ac:dyDescent="0.25"/>
    <row r="295" s="48" customFormat="1" ht="12" customHeight="1" x14ac:dyDescent="0.25"/>
    <row r="296" s="48" customFormat="1" ht="12" customHeight="1" x14ac:dyDescent="0.25"/>
    <row r="297" s="48" customFormat="1" ht="12" customHeight="1" x14ac:dyDescent="0.25"/>
    <row r="298" s="48" customFormat="1" ht="12" customHeight="1" x14ac:dyDescent="0.25"/>
    <row r="299" s="48" customFormat="1" ht="12" customHeight="1" x14ac:dyDescent="0.25"/>
    <row r="300" s="48" customFormat="1" ht="12" customHeight="1" x14ac:dyDescent="0.25"/>
    <row r="301" s="48" customFormat="1" ht="12" customHeight="1" x14ac:dyDescent="0.25"/>
    <row r="302" s="48" customFormat="1" ht="12" customHeight="1" x14ac:dyDescent="0.25"/>
    <row r="303" s="48" customFormat="1" ht="12" customHeight="1" x14ac:dyDescent="0.25"/>
    <row r="304" s="48" customFormat="1" ht="12" customHeight="1" x14ac:dyDescent="0.25"/>
    <row r="305" s="48" customFormat="1" ht="12" customHeight="1" x14ac:dyDescent="0.25"/>
    <row r="306" s="48" customFormat="1" ht="12" customHeight="1" x14ac:dyDescent="0.25"/>
    <row r="307" s="48" customFormat="1" ht="12" customHeight="1" x14ac:dyDescent="0.25"/>
    <row r="308" s="48" customFormat="1" ht="12" customHeight="1" x14ac:dyDescent="0.25"/>
    <row r="309" s="48" customFormat="1" ht="12" customHeight="1" x14ac:dyDescent="0.25"/>
    <row r="310" s="48" customFormat="1" ht="12" customHeight="1" x14ac:dyDescent="0.25"/>
    <row r="311" s="48" customFormat="1" ht="12" customHeight="1" x14ac:dyDescent="0.25"/>
    <row r="312" s="48" customFormat="1" ht="12" customHeight="1" x14ac:dyDescent="0.25"/>
    <row r="313" s="48" customFormat="1" ht="12" customHeight="1" x14ac:dyDescent="0.25"/>
    <row r="314" s="48" customFormat="1" ht="12" customHeight="1" x14ac:dyDescent="0.25"/>
    <row r="315" s="48" customFormat="1" ht="12" customHeight="1" x14ac:dyDescent="0.25"/>
    <row r="316" s="48" customFormat="1" ht="12" customHeight="1" x14ac:dyDescent="0.25"/>
    <row r="317" s="48" customFormat="1" ht="12" customHeight="1" x14ac:dyDescent="0.25"/>
    <row r="318" s="48" customFormat="1" ht="12" customHeight="1" x14ac:dyDescent="0.25"/>
    <row r="319" s="48" customFormat="1" ht="12" customHeight="1" x14ac:dyDescent="0.25"/>
    <row r="320" s="48" customFormat="1" ht="12" customHeight="1" x14ac:dyDescent="0.25"/>
    <row r="321" s="48" customFormat="1" ht="12" customHeight="1" x14ac:dyDescent="0.25"/>
    <row r="322" s="48" customFormat="1" ht="12" customHeight="1" x14ac:dyDescent="0.25"/>
    <row r="323" s="48" customFormat="1" ht="12" customHeight="1" x14ac:dyDescent="0.25"/>
    <row r="324" s="48" customFormat="1" ht="12" customHeight="1" x14ac:dyDescent="0.25"/>
    <row r="325" s="48" customFormat="1" ht="12" customHeight="1" x14ac:dyDescent="0.25"/>
    <row r="326" s="48" customFormat="1" ht="12" customHeight="1" x14ac:dyDescent="0.25"/>
    <row r="327" s="48" customFormat="1" ht="12" customHeight="1" x14ac:dyDescent="0.25"/>
    <row r="328" s="48" customFormat="1" ht="12" customHeight="1" x14ac:dyDescent="0.25"/>
    <row r="329" s="48" customFormat="1" ht="12" customHeight="1" x14ac:dyDescent="0.25"/>
    <row r="330" s="48" customFormat="1" ht="12" customHeight="1" x14ac:dyDescent="0.25"/>
    <row r="331" s="48" customFormat="1" ht="12" customHeight="1" x14ac:dyDescent="0.25"/>
    <row r="332" s="48" customFormat="1" ht="12" customHeight="1" x14ac:dyDescent="0.25"/>
    <row r="333" s="48" customFormat="1" ht="12" customHeight="1" x14ac:dyDescent="0.25"/>
    <row r="334" s="48" customFormat="1" ht="12" customHeight="1" x14ac:dyDescent="0.25"/>
    <row r="335" s="48" customFormat="1" ht="12" customHeight="1" x14ac:dyDescent="0.25"/>
    <row r="336" s="48" customFormat="1" ht="12" customHeight="1" x14ac:dyDescent="0.25"/>
    <row r="337" s="48" customFormat="1" ht="12" customHeight="1" x14ac:dyDescent="0.25"/>
    <row r="338" s="48" customFormat="1" ht="12" customHeight="1" x14ac:dyDescent="0.25"/>
    <row r="339" s="48" customFormat="1" ht="12" customHeight="1" x14ac:dyDescent="0.25"/>
    <row r="340" s="48" customFormat="1" ht="12" customHeight="1" x14ac:dyDescent="0.25"/>
    <row r="341" s="48" customFormat="1" ht="12" customHeight="1" x14ac:dyDescent="0.25"/>
    <row r="342" s="48" customFormat="1" ht="12" customHeight="1" x14ac:dyDescent="0.25"/>
    <row r="343" s="48" customFormat="1" ht="12" customHeight="1" x14ac:dyDescent="0.25"/>
    <row r="344" s="48" customFormat="1" ht="12" customHeight="1" x14ac:dyDescent="0.25"/>
    <row r="345" s="48" customFormat="1" ht="12" customHeight="1" x14ac:dyDescent="0.25"/>
    <row r="346" s="48" customFormat="1" ht="12" customHeight="1" x14ac:dyDescent="0.25"/>
    <row r="347" s="48" customFormat="1" ht="12" customHeight="1" x14ac:dyDescent="0.25"/>
    <row r="348" s="48" customFormat="1" ht="12" customHeight="1" x14ac:dyDescent="0.25"/>
    <row r="349" s="48" customFormat="1" ht="12" customHeight="1" x14ac:dyDescent="0.25"/>
    <row r="350" s="48" customFormat="1" ht="12" customHeight="1" x14ac:dyDescent="0.25"/>
    <row r="351" s="48" customFormat="1" ht="12" customHeight="1" x14ac:dyDescent="0.25"/>
    <row r="352" s="48" customFormat="1" ht="12" customHeight="1" x14ac:dyDescent="0.25"/>
    <row r="353" s="48" customFormat="1" ht="12" customHeight="1" x14ac:dyDescent="0.25"/>
    <row r="354" s="48" customFormat="1" ht="12" customHeight="1" x14ac:dyDescent="0.25"/>
    <row r="355" s="48" customFormat="1" ht="12" customHeight="1" x14ac:dyDescent="0.25"/>
    <row r="356" s="48" customFormat="1" ht="12" customHeight="1" x14ac:dyDescent="0.25"/>
    <row r="357" s="48" customFormat="1" ht="12" customHeight="1" x14ac:dyDescent="0.25"/>
    <row r="358" s="48" customFormat="1" ht="12" customHeight="1" x14ac:dyDescent="0.25"/>
    <row r="359" s="48" customFormat="1" ht="12" customHeight="1" x14ac:dyDescent="0.25"/>
    <row r="360" s="48" customFormat="1" ht="12" customHeight="1" x14ac:dyDescent="0.25"/>
    <row r="361" s="48" customFormat="1" ht="12" customHeight="1" x14ac:dyDescent="0.25"/>
    <row r="362" s="48" customFormat="1" ht="12" customHeight="1" x14ac:dyDescent="0.25"/>
    <row r="363" s="48" customFormat="1" ht="12" customHeight="1" x14ac:dyDescent="0.25"/>
    <row r="364" s="48" customFormat="1" ht="12" customHeight="1" x14ac:dyDescent="0.25"/>
    <row r="365" s="48" customFormat="1" ht="12" customHeight="1" x14ac:dyDescent="0.25"/>
    <row r="366" s="48" customFormat="1" ht="12" customHeight="1" x14ac:dyDescent="0.25"/>
    <row r="367" s="48" customFormat="1" ht="12" customHeight="1" x14ac:dyDescent="0.25"/>
    <row r="368" s="48" customFormat="1" ht="12" customHeight="1" x14ac:dyDescent="0.25"/>
    <row r="369" s="48" customFormat="1" ht="12" customHeight="1" x14ac:dyDescent="0.25"/>
    <row r="370" s="48" customFormat="1" ht="12" customHeight="1" x14ac:dyDescent="0.25"/>
    <row r="371" s="48" customFormat="1" ht="12" customHeight="1" x14ac:dyDescent="0.25"/>
    <row r="372" s="48" customFormat="1" ht="12" customHeight="1" x14ac:dyDescent="0.25"/>
    <row r="373" s="48" customFormat="1" ht="12" customHeight="1" x14ac:dyDescent="0.25"/>
    <row r="374" s="48" customFormat="1" ht="12" customHeight="1" x14ac:dyDescent="0.25"/>
    <row r="375" s="48" customFormat="1" ht="12" customHeight="1" x14ac:dyDescent="0.25"/>
    <row r="376" s="48" customFormat="1" ht="12" customHeight="1" x14ac:dyDescent="0.25"/>
    <row r="377" s="48" customFormat="1" ht="12" customHeight="1" x14ac:dyDescent="0.25"/>
    <row r="378" s="48" customFormat="1" ht="12" customHeight="1" x14ac:dyDescent="0.25"/>
    <row r="379" s="48" customFormat="1" ht="12" customHeight="1" x14ac:dyDescent="0.25"/>
    <row r="380" s="48" customFormat="1" ht="12" customHeight="1" x14ac:dyDescent="0.25"/>
    <row r="381" s="48" customFormat="1" ht="12" customHeight="1" x14ac:dyDescent="0.25"/>
    <row r="382" s="48" customFormat="1" ht="12" customHeight="1" x14ac:dyDescent="0.25"/>
    <row r="383" s="48" customFormat="1" ht="12" customHeight="1" x14ac:dyDescent="0.25"/>
    <row r="384" s="48" customFormat="1" ht="12" customHeight="1" x14ac:dyDescent="0.25"/>
    <row r="385" s="48" customFormat="1" ht="12" customHeight="1" x14ac:dyDescent="0.25"/>
    <row r="386" s="48" customFormat="1" ht="12" customHeight="1" x14ac:dyDescent="0.25"/>
    <row r="387" s="48" customFormat="1" ht="12" customHeight="1" x14ac:dyDescent="0.25"/>
    <row r="388" s="48" customFormat="1" ht="12" customHeight="1" x14ac:dyDescent="0.25"/>
    <row r="389" s="48" customFormat="1" ht="12" customHeight="1" x14ac:dyDescent="0.25"/>
    <row r="390" s="48" customFormat="1" ht="12" customHeight="1" x14ac:dyDescent="0.25"/>
    <row r="391" s="48" customFormat="1" ht="12" customHeight="1" x14ac:dyDescent="0.25"/>
    <row r="392" s="48" customFormat="1" ht="12" customHeight="1" x14ac:dyDescent="0.25"/>
    <row r="393" s="48" customFormat="1" ht="12" customHeight="1" x14ac:dyDescent="0.25"/>
    <row r="394" s="48" customFormat="1" ht="12" customHeight="1" x14ac:dyDescent="0.25"/>
    <row r="395" s="48" customFormat="1" ht="12" customHeight="1" x14ac:dyDescent="0.25"/>
    <row r="396" s="48" customFormat="1" ht="12" customHeight="1" x14ac:dyDescent="0.25"/>
    <row r="397" s="48" customFormat="1" ht="12" customHeight="1" x14ac:dyDescent="0.25"/>
    <row r="398" s="48" customFormat="1" ht="12" customHeight="1" x14ac:dyDescent="0.25"/>
    <row r="399" s="48" customFormat="1" ht="12" customHeight="1" x14ac:dyDescent="0.25"/>
    <row r="400" s="48" customFormat="1" ht="12" customHeight="1" x14ac:dyDescent="0.25"/>
    <row r="401" s="48" customFormat="1" ht="12" customHeight="1" x14ac:dyDescent="0.25"/>
    <row r="402" s="48" customFormat="1" ht="12" customHeight="1" x14ac:dyDescent="0.25"/>
    <row r="403" s="48" customFormat="1" ht="12" customHeight="1" x14ac:dyDescent="0.25"/>
    <row r="404" s="48" customFormat="1" ht="12" customHeight="1" x14ac:dyDescent="0.25"/>
    <row r="405" s="48" customFormat="1" ht="12" customHeight="1" x14ac:dyDescent="0.25"/>
    <row r="406" s="48" customFormat="1" ht="12" customHeight="1" x14ac:dyDescent="0.25"/>
    <row r="407" s="48" customFormat="1" ht="12" customHeight="1" x14ac:dyDescent="0.25"/>
    <row r="408" s="48" customFormat="1" ht="12" customHeight="1" x14ac:dyDescent="0.25"/>
    <row r="409" s="48" customFormat="1" ht="12" customHeight="1" x14ac:dyDescent="0.25"/>
    <row r="410" s="48" customFormat="1" ht="12" customHeight="1" x14ac:dyDescent="0.25"/>
    <row r="411" s="48" customFormat="1" ht="12" customHeight="1" x14ac:dyDescent="0.25"/>
    <row r="412" s="48" customFormat="1" ht="12" customHeight="1" x14ac:dyDescent="0.25"/>
    <row r="413" s="48" customFormat="1" ht="12" customHeight="1" x14ac:dyDescent="0.25"/>
    <row r="414" s="48" customFormat="1" ht="12" customHeight="1" x14ac:dyDescent="0.25"/>
    <row r="415" s="48" customFormat="1" ht="12" customHeight="1" x14ac:dyDescent="0.25"/>
    <row r="416" s="48" customFormat="1" ht="12" customHeight="1" x14ac:dyDescent="0.25"/>
    <row r="417" s="48" customFormat="1" ht="12" customHeight="1" x14ac:dyDescent="0.25"/>
    <row r="418" s="48" customFormat="1" ht="12" customHeight="1" x14ac:dyDescent="0.25"/>
    <row r="419" s="48" customFormat="1" ht="12" customHeight="1" x14ac:dyDescent="0.25"/>
    <row r="420" s="48" customFormat="1" ht="12" customHeight="1" x14ac:dyDescent="0.25"/>
    <row r="421" s="48" customFormat="1" ht="12" customHeight="1" x14ac:dyDescent="0.25"/>
    <row r="422" s="48" customFormat="1" ht="12" customHeight="1" x14ac:dyDescent="0.25"/>
    <row r="423" s="48" customFormat="1" ht="12" customHeight="1" x14ac:dyDescent="0.25"/>
    <row r="424" s="48" customFormat="1" ht="12" customHeight="1" x14ac:dyDescent="0.25"/>
    <row r="425" s="48" customFormat="1" ht="12" customHeight="1" x14ac:dyDescent="0.25"/>
    <row r="426" s="48" customFormat="1" ht="12" customHeight="1" x14ac:dyDescent="0.25"/>
    <row r="427" s="48" customFormat="1" ht="12" customHeight="1" x14ac:dyDescent="0.25"/>
    <row r="428" s="48" customFormat="1" ht="12" customHeight="1" x14ac:dyDescent="0.25"/>
    <row r="429" s="48" customFormat="1" ht="12" customHeight="1" x14ac:dyDescent="0.25"/>
    <row r="430" s="48" customFormat="1" ht="12" customHeight="1" x14ac:dyDescent="0.25"/>
    <row r="431" s="48" customFormat="1" ht="12" customHeight="1" x14ac:dyDescent="0.25"/>
    <row r="432" s="48" customFormat="1" ht="12" customHeight="1" x14ac:dyDescent="0.25"/>
    <row r="433" s="48" customFormat="1" ht="12" customHeight="1" x14ac:dyDescent="0.25"/>
    <row r="434" s="48" customFormat="1" ht="12" customHeight="1" x14ac:dyDescent="0.25"/>
    <row r="435" s="48" customFormat="1" ht="12" customHeight="1" x14ac:dyDescent="0.25"/>
    <row r="436" s="48" customFormat="1" ht="12" customHeight="1" x14ac:dyDescent="0.25"/>
    <row r="437" s="48" customFormat="1" ht="12" customHeight="1" x14ac:dyDescent="0.25"/>
    <row r="438" s="48" customFormat="1" ht="12" customHeight="1" x14ac:dyDescent="0.25"/>
    <row r="439" s="48" customFormat="1" ht="12" customHeight="1" x14ac:dyDescent="0.25"/>
    <row r="440" s="48" customFormat="1" ht="12" customHeight="1" x14ac:dyDescent="0.25"/>
    <row r="441" s="48" customFormat="1" ht="12" customHeight="1" x14ac:dyDescent="0.25"/>
    <row r="442" s="48" customFormat="1" ht="12" customHeight="1" x14ac:dyDescent="0.25"/>
    <row r="443" s="48" customFormat="1" ht="12" customHeight="1" x14ac:dyDescent="0.25"/>
    <row r="444" s="48" customFormat="1" ht="12" customHeight="1" x14ac:dyDescent="0.25"/>
    <row r="445" s="48" customFormat="1" ht="12" customHeight="1" x14ac:dyDescent="0.25"/>
    <row r="446" s="48" customFormat="1" ht="12" customHeight="1" x14ac:dyDescent="0.25"/>
    <row r="447" s="48" customFormat="1" ht="12" customHeight="1" x14ac:dyDescent="0.25"/>
    <row r="448" s="48" customFormat="1" ht="12" customHeight="1" x14ac:dyDescent="0.25"/>
    <row r="449" s="48" customFormat="1" ht="12" customHeight="1" x14ac:dyDescent="0.25"/>
    <row r="450" s="48" customFormat="1" ht="12" customHeight="1" x14ac:dyDescent="0.25"/>
    <row r="451" s="48" customFormat="1" ht="12" customHeight="1" x14ac:dyDescent="0.25"/>
    <row r="452" s="48" customFormat="1" ht="12" customHeight="1" x14ac:dyDescent="0.25"/>
    <row r="453" s="48" customFormat="1" ht="12" customHeight="1" x14ac:dyDescent="0.25"/>
    <row r="454" s="48" customFormat="1" ht="12" customHeight="1" x14ac:dyDescent="0.25"/>
    <row r="455" s="48" customFormat="1" ht="12" customHeight="1" x14ac:dyDescent="0.25"/>
    <row r="456" s="48" customFormat="1" ht="12" customHeight="1" x14ac:dyDescent="0.25"/>
    <row r="457" s="48" customFormat="1" ht="12" customHeight="1" x14ac:dyDescent="0.25"/>
    <row r="458" s="48" customFormat="1" ht="12" customHeight="1" x14ac:dyDescent="0.25"/>
    <row r="459" s="48" customFormat="1" ht="12" customHeight="1" x14ac:dyDescent="0.25"/>
    <row r="460" s="48" customFormat="1" ht="12" customHeight="1" x14ac:dyDescent="0.25"/>
    <row r="461" s="48" customFormat="1" ht="12" customHeight="1" x14ac:dyDescent="0.25"/>
    <row r="462" s="48" customFormat="1" ht="12" customHeight="1" x14ac:dyDescent="0.25"/>
    <row r="463" s="48" customFormat="1" ht="12" customHeight="1" x14ac:dyDescent="0.25"/>
    <row r="464" s="48" customFormat="1" ht="12" customHeight="1" x14ac:dyDescent="0.25"/>
    <row r="465" s="48" customFormat="1" ht="12" customHeight="1" x14ac:dyDescent="0.25"/>
    <row r="466" s="48" customFormat="1" ht="12" customHeight="1" x14ac:dyDescent="0.25"/>
    <row r="467" s="48" customFormat="1" ht="12" customHeight="1" x14ac:dyDescent="0.25"/>
    <row r="468" s="48" customFormat="1" ht="12" customHeight="1" x14ac:dyDescent="0.25"/>
    <row r="469" s="48" customFormat="1" ht="12" customHeight="1" x14ac:dyDescent="0.25"/>
    <row r="470" s="48" customFormat="1" ht="12" customHeight="1" x14ac:dyDescent="0.25"/>
    <row r="471" s="48" customFormat="1" ht="12" customHeight="1" x14ac:dyDescent="0.25"/>
    <row r="472" s="48" customFormat="1" ht="12" customHeight="1" x14ac:dyDescent="0.25"/>
    <row r="473" s="48" customFormat="1" ht="12" customHeight="1" x14ac:dyDescent="0.25"/>
    <row r="474" s="48" customFormat="1" ht="12" customHeight="1" x14ac:dyDescent="0.25"/>
    <row r="475" s="48" customFormat="1" ht="12" customHeight="1" x14ac:dyDescent="0.25"/>
    <row r="476" s="48" customFormat="1" ht="12" customHeight="1" x14ac:dyDescent="0.25"/>
    <row r="477" s="48" customFormat="1" ht="12" customHeight="1" x14ac:dyDescent="0.25"/>
    <row r="478" s="48" customFormat="1" ht="12" customHeight="1" x14ac:dyDescent="0.25"/>
    <row r="479" s="48" customFormat="1" ht="12" customHeight="1" x14ac:dyDescent="0.25"/>
    <row r="480" s="48" customFormat="1" ht="12" customHeight="1" x14ac:dyDescent="0.25"/>
    <row r="481" s="48" customFormat="1" ht="12" customHeight="1" x14ac:dyDescent="0.25"/>
    <row r="482" s="48" customFormat="1" ht="12" customHeight="1" x14ac:dyDescent="0.25"/>
    <row r="483" s="48" customFormat="1" ht="12" customHeight="1" x14ac:dyDescent="0.25"/>
    <row r="484" s="48" customFormat="1" ht="12" customHeight="1" x14ac:dyDescent="0.25"/>
    <row r="485" s="48" customFormat="1" ht="12" customHeight="1" x14ac:dyDescent="0.25"/>
    <row r="486" s="48" customFormat="1" ht="12" customHeight="1" x14ac:dyDescent="0.25"/>
    <row r="487" s="48" customFormat="1" ht="12" customHeight="1" x14ac:dyDescent="0.25"/>
    <row r="488" s="48" customFormat="1" ht="12" customHeight="1" x14ac:dyDescent="0.25"/>
    <row r="489" s="48" customFormat="1" ht="12" customHeight="1" x14ac:dyDescent="0.25"/>
    <row r="490" s="48" customFormat="1" ht="12" customHeight="1" x14ac:dyDescent="0.25"/>
    <row r="491" s="48" customFormat="1" ht="12" customHeight="1" x14ac:dyDescent="0.25"/>
    <row r="492" s="48" customFormat="1" ht="12" customHeight="1" x14ac:dyDescent="0.25"/>
    <row r="493" s="48" customFormat="1" ht="12" customHeight="1" x14ac:dyDescent="0.25"/>
    <row r="494" s="48" customFormat="1" ht="12" customHeight="1" x14ac:dyDescent="0.25"/>
    <row r="495" s="48" customFormat="1" ht="12" customHeight="1" x14ac:dyDescent="0.25"/>
    <row r="496" s="48" customFormat="1" ht="12" customHeight="1" x14ac:dyDescent="0.25"/>
    <row r="497" s="48" customFormat="1" ht="12" customHeight="1" x14ac:dyDescent="0.25"/>
    <row r="498" s="48" customFormat="1" ht="12" customHeight="1" x14ac:dyDescent="0.25"/>
    <row r="499" s="48" customFormat="1" ht="12" customHeight="1" x14ac:dyDescent="0.25"/>
    <row r="500" s="48" customFormat="1" ht="12" customHeight="1" x14ac:dyDescent="0.25"/>
    <row r="501" s="48" customFormat="1" ht="12" customHeight="1" x14ac:dyDescent="0.25"/>
    <row r="502" s="48" customFormat="1" ht="12" customHeight="1" x14ac:dyDescent="0.25"/>
    <row r="503" s="48" customFormat="1" ht="12" customHeight="1" x14ac:dyDescent="0.25"/>
    <row r="504" s="48" customFormat="1" ht="12" customHeight="1" x14ac:dyDescent="0.25"/>
    <row r="505" s="48" customFormat="1" ht="12" customHeight="1" x14ac:dyDescent="0.25"/>
    <row r="506" s="48" customFormat="1" ht="12" customHeight="1" x14ac:dyDescent="0.25"/>
    <row r="507" s="48" customFormat="1" ht="12" customHeight="1" x14ac:dyDescent="0.25"/>
    <row r="508" s="48" customFormat="1" ht="12" customHeight="1" x14ac:dyDescent="0.25"/>
    <row r="509" s="48" customFormat="1" ht="12" customHeight="1" x14ac:dyDescent="0.25"/>
    <row r="510" s="48" customFormat="1" ht="12" customHeight="1" x14ac:dyDescent="0.25"/>
    <row r="511" s="48" customFormat="1" ht="12" customHeight="1" x14ac:dyDescent="0.25"/>
    <row r="512" s="48" customFormat="1" ht="12" customHeight="1" x14ac:dyDescent="0.25"/>
    <row r="513" s="48" customFormat="1" ht="12" customHeight="1" x14ac:dyDescent="0.25"/>
    <row r="514" s="48" customFormat="1" ht="12" customHeight="1" x14ac:dyDescent="0.25"/>
    <row r="515" s="48" customFormat="1" ht="12" customHeight="1" x14ac:dyDescent="0.25"/>
    <row r="516" s="48" customFormat="1" ht="12" customHeight="1" x14ac:dyDescent="0.25"/>
    <row r="517" s="48" customFormat="1" ht="12" customHeight="1" x14ac:dyDescent="0.25"/>
    <row r="518" s="48" customFormat="1" ht="12" customHeight="1" x14ac:dyDescent="0.25"/>
    <row r="519" s="48" customFormat="1" ht="12" customHeight="1" x14ac:dyDescent="0.25"/>
    <row r="520" s="48" customFormat="1" ht="12" customHeight="1" x14ac:dyDescent="0.25"/>
    <row r="521" s="48" customFormat="1" ht="12" customHeight="1" x14ac:dyDescent="0.25"/>
    <row r="522" s="48" customFormat="1" ht="12" customHeight="1" x14ac:dyDescent="0.25"/>
    <row r="523" s="48" customFormat="1" ht="12" customHeight="1" x14ac:dyDescent="0.25"/>
    <row r="524" s="48" customFormat="1" ht="12" customHeight="1" x14ac:dyDescent="0.25"/>
    <row r="525" s="48" customFormat="1" ht="12" customHeight="1" x14ac:dyDescent="0.25"/>
    <row r="526" s="48" customFormat="1" ht="12" customHeight="1" x14ac:dyDescent="0.25"/>
    <row r="527" s="48" customFormat="1" ht="12" customHeight="1" x14ac:dyDescent="0.25"/>
    <row r="528" s="48" customFormat="1" ht="12" customHeight="1" x14ac:dyDescent="0.25"/>
    <row r="529" s="48" customFormat="1" ht="12" customHeight="1" x14ac:dyDescent="0.25"/>
    <row r="530" s="48" customFormat="1" ht="12" customHeight="1" x14ac:dyDescent="0.25"/>
    <row r="531" s="48" customFormat="1" ht="12" customHeight="1" x14ac:dyDescent="0.25"/>
    <row r="532" s="48" customFormat="1" ht="12" customHeight="1" x14ac:dyDescent="0.25"/>
    <row r="533" s="48" customFormat="1" ht="12" customHeight="1" x14ac:dyDescent="0.25"/>
    <row r="534" s="48" customFormat="1" ht="12" customHeight="1" x14ac:dyDescent="0.25"/>
    <row r="535" s="48" customFormat="1" ht="12" customHeight="1" x14ac:dyDescent="0.25"/>
    <row r="536" s="48" customFormat="1" ht="12" customHeight="1" x14ac:dyDescent="0.25"/>
    <row r="537" s="48" customFormat="1" ht="12" customHeight="1" x14ac:dyDescent="0.25"/>
    <row r="538" s="48" customFormat="1" ht="12" customHeight="1" x14ac:dyDescent="0.25"/>
    <row r="539" s="48" customFormat="1" ht="12" customHeight="1" x14ac:dyDescent="0.25"/>
    <row r="540" s="48" customFormat="1" ht="12" customHeight="1" x14ac:dyDescent="0.25"/>
    <row r="541" s="48" customFormat="1" ht="12" customHeight="1" x14ac:dyDescent="0.25"/>
    <row r="542" s="48" customFormat="1" ht="12" customHeight="1" x14ac:dyDescent="0.25"/>
    <row r="543" s="48" customFormat="1" ht="12" customHeight="1" x14ac:dyDescent="0.25"/>
    <row r="544" s="48" customFormat="1" ht="12" customHeight="1" x14ac:dyDescent="0.25"/>
    <row r="545" s="48" customFormat="1" ht="12" customHeight="1" x14ac:dyDescent="0.25"/>
    <row r="546" s="48" customFormat="1" ht="12" customHeight="1" x14ac:dyDescent="0.25"/>
    <row r="547" s="48" customFormat="1" ht="12" customHeight="1" x14ac:dyDescent="0.25"/>
    <row r="548" s="48" customFormat="1" ht="12" customHeight="1" x14ac:dyDescent="0.25"/>
    <row r="549" s="48" customFormat="1" ht="12" customHeight="1" x14ac:dyDescent="0.25"/>
    <row r="550" s="48" customFormat="1" ht="12" customHeight="1" x14ac:dyDescent="0.25"/>
    <row r="551" s="48" customFormat="1" ht="12" customHeight="1" x14ac:dyDescent="0.25"/>
    <row r="552" s="48" customFormat="1" ht="12" customHeight="1" x14ac:dyDescent="0.25"/>
    <row r="553" s="48" customFormat="1" ht="12" customHeight="1" x14ac:dyDescent="0.25"/>
    <row r="554" s="48" customFormat="1" ht="12" customHeight="1" x14ac:dyDescent="0.25"/>
    <row r="555" s="48" customFormat="1" ht="12" customHeight="1" x14ac:dyDescent="0.25"/>
    <row r="556" s="48" customFormat="1" ht="12" customHeight="1" x14ac:dyDescent="0.25"/>
    <row r="557" s="48" customFormat="1" ht="12" customHeight="1" x14ac:dyDescent="0.25"/>
    <row r="558" s="48" customFormat="1" ht="12" customHeight="1" x14ac:dyDescent="0.25"/>
    <row r="559" s="48" customFormat="1" ht="12" customHeight="1" x14ac:dyDescent="0.25"/>
    <row r="560" s="48" customFormat="1" ht="12" customHeight="1" x14ac:dyDescent="0.25"/>
    <row r="561" s="48" customFormat="1" ht="12" customHeight="1" x14ac:dyDescent="0.25"/>
    <row r="562" s="48" customFormat="1" ht="12" customHeight="1" x14ac:dyDescent="0.25"/>
    <row r="563" s="48" customFormat="1" ht="12" customHeight="1" x14ac:dyDescent="0.25"/>
    <row r="564" s="48" customFormat="1" ht="12" customHeight="1" x14ac:dyDescent="0.25"/>
    <row r="565" s="48" customFormat="1" ht="12" customHeight="1" x14ac:dyDescent="0.25"/>
    <row r="566" s="48" customFormat="1" ht="12" customHeight="1" x14ac:dyDescent="0.25"/>
    <row r="567" s="48" customFormat="1" ht="12" customHeight="1" x14ac:dyDescent="0.25"/>
    <row r="568" s="48" customFormat="1" ht="12" customHeight="1" x14ac:dyDescent="0.25"/>
    <row r="569" s="48" customFormat="1" ht="12" customHeight="1" x14ac:dyDescent="0.25"/>
    <row r="570" s="48" customFormat="1" ht="12" customHeight="1" x14ac:dyDescent="0.25"/>
    <row r="571" s="48" customFormat="1" ht="12" customHeight="1" x14ac:dyDescent="0.25"/>
    <row r="572" s="48" customFormat="1" ht="12" customHeight="1" x14ac:dyDescent="0.25"/>
    <row r="573" s="48" customFormat="1" ht="12" customHeight="1" x14ac:dyDescent="0.25"/>
    <row r="574" s="48" customFormat="1" ht="12" customHeight="1" x14ac:dyDescent="0.25"/>
    <row r="575" s="48" customFormat="1" ht="12" customHeight="1" x14ac:dyDescent="0.25"/>
    <row r="576" s="48" customFormat="1" ht="12" customHeight="1" x14ac:dyDescent="0.25"/>
    <row r="577" s="48" customFormat="1" ht="12" customHeight="1" x14ac:dyDescent="0.25"/>
    <row r="578" s="48" customFormat="1" ht="12" customHeight="1" x14ac:dyDescent="0.25"/>
    <row r="579" s="48" customFormat="1" ht="12" customHeight="1" x14ac:dyDescent="0.25"/>
    <row r="580" s="48" customFormat="1" ht="12" customHeight="1" x14ac:dyDescent="0.25"/>
    <row r="581" s="48" customFormat="1" ht="12" customHeight="1" x14ac:dyDescent="0.25"/>
    <row r="582" s="48" customFormat="1" ht="12" customHeight="1" x14ac:dyDescent="0.25"/>
    <row r="583" s="48" customFormat="1" ht="12" customHeight="1" x14ac:dyDescent="0.25"/>
    <row r="584" s="48" customFormat="1" ht="12" customHeight="1" x14ac:dyDescent="0.25"/>
    <row r="585" s="48" customFormat="1" ht="12" customHeight="1" x14ac:dyDescent="0.25"/>
    <row r="586" s="48" customFormat="1" ht="12" customHeight="1" x14ac:dyDescent="0.25"/>
    <row r="587" s="48" customFormat="1" ht="12" customHeight="1" x14ac:dyDescent="0.25"/>
    <row r="588" s="48" customFormat="1" ht="12" customHeight="1" x14ac:dyDescent="0.25"/>
    <row r="589" s="48" customFormat="1" ht="12" customHeight="1" x14ac:dyDescent="0.25"/>
    <row r="590" s="48" customFormat="1" ht="12" customHeight="1" x14ac:dyDescent="0.25"/>
    <row r="591" s="48" customFormat="1" ht="12" customHeight="1" x14ac:dyDescent="0.25"/>
    <row r="592" s="48" customFormat="1" ht="12" customHeight="1" x14ac:dyDescent="0.25"/>
    <row r="593" s="48" customFormat="1" ht="12" customHeight="1" x14ac:dyDescent="0.25"/>
    <row r="594" s="48" customFormat="1" ht="12" customHeight="1" x14ac:dyDescent="0.25"/>
    <row r="595" s="48" customFormat="1" ht="12" customHeight="1" x14ac:dyDescent="0.25"/>
    <row r="596" s="48" customFormat="1" ht="12" customHeight="1" x14ac:dyDescent="0.25"/>
    <row r="597" s="48" customFormat="1" ht="12" customHeight="1" x14ac:dyDescent="0.25"/>
    <row r="598" s="48" customFormat="1" ht="12" customHeight="1" x14ac:dyDescent="0.25"/>
    <row r="599" s="48" customFormat="1" ht="12" customHeight="1" x14ac:dyDescent="0.25"/>
    <row r="600" s="48" customFormat="1" ht="12" customHeight="1" x14ac:dyDescent="0.25"/>
    <row r="601" s="48" customFormat="1" ht="12" customHeight="1" x14ac:dyDescent="0.25"/>
    <row r="602" s="48" customFormat="1" ht="12" customHeight="1" x14ac:dyDescent="0.25"/>
    <row r="603" s="48" customFormat="1" ht="12" customHeight="1" x14ac:dyDescent="0.25"/>
    <row r="604" s="48" customFormat="1" ht="12" customHeight="1" x14ac:dyDescent="0.25"/>
    <row r="605" s="48" customFormat="1" ht="12" customHeight="1" x14ac:dyDescent="0.25"/>
    <row r="606" s="48" customFormat="1" ht="12" customHeight="1" x14ac:dyDescent="0.25"/>
    <row r="607" s="48" customFormat="1" ht="12" customHeight="1" x14ac:dyDescent="0.25"/>
    <row r="608" s="48" customFormat="1" ht="12" customHeight="1" x14ac:dyDescent="0.25"/>
    <row r="609" s="48" customFormat="1" ht="12" customHeight="1" x14ac:dyDescent="0.25"/>
    <row r="610" s="48" customFormat="1" ht="12" customHeight="1" x14ac:dyDescent="0.25"/>
    <row r="611" s="48" customFormat="1" ht="12" customHeight="1" x14ac:dyDescent="0.25"/>
    <row r="612" s="48" customFormat="1" ht="12" customHeight="1" x14ac:dyDescent="0.25"/>
    <row r="613" s="48" customFormat="1" ht="12" customHeight="1" x14ac:dyDescent="0.25"/>
    <row r="614" s="48" customFormat="1" ht="12" customHeight="1" x14ac:dyDescent="0.25"/>
    <row r="615" s="48" customFormat="1" ht="12" customHeight="1" x14ac:dyDescent="0.25"/>
    <row r="616" s="48" customFormat="1" ht="12" customHeight="1" x14ac:dyDescent="0.25"/>
    <row r="617" s="48" customFormat="1" ht="12" customHeight="1" x14ac:dyDescent="0.25"/>
    <row r="618" s="48" customFormat="1" ht="12" customHeight="1" x14ac:dyDescent="0.25"/>
    <row r="619" s="48" customFormat="1" ht="12" customHeight="1" x14ac:dyDescent="0.25"/>
    <row r="620" s="48" customFormat="1" ht="12" customHeight="1" x14ac:dyDescent="0.25"/>
    <row r="621" s="48" customFormat="1" ht="12" customHeight="1" x14ac:dyDescent="0.25"/>
    <row r="622" s="48" customFormat="1" ht="12" customHeight="1" x14ac:dyDescent="0.25"/>
    <row r="623" s="48" customFormat="1" ht="12" customHeight="1" x14ac:dyDescent="0.25"/>
    <row r="624" s="48" customFormat="1" ht="12" customHeight="1" x14ac:dyDescent="0.25"/>
    <row r="625" s="48" customFormat="1" ht="12" customHeight="1" x14ac:dyDescent="0.25"/>
    <row r="626" s="48" customFormat="1" ht="12" customHeight="1" x14ac:dyDescent="0.25"/>
    <row r="627" s="48" customFormat="1" ht="12" customHeight="1" x14ac:dyDescent="0.25"/>
    <row r="628" s="48" customFormat="1" ht="12" customHeight="1" x14ac:dyDescent="0.25"/>
    <row r="629" s="48" customFormat="1" ht="12" customHeight="1" x14ac:dyDescent="0.25"/>
    <row r="630" s="48" customFormat="1" ht="12" customHeight="1" x14ac:dyDescent="0.25"/>
    <row r="631" s="48" customFormat="1" ht="12" customHeight="1" x14ac:dyDescent="0.25"/>
    <row r="632" s="48" customFormat="1" ht="12" customHeight="1" x14ac:dyDescent="0.25"/>
    <row r="633" s="48" customFormat="1" ht="12" customHeight="1" x14ac:dyDescent="0.25"/>
    <row r="634" s="48" customFormat="1" ht="12" customHeight="1" x14ac:dyDescent="0.25"/>
    <row r="635" s="48" customFormat="1" ht="12" customHeight="1" x14ac:dyDescent="0.25"/>
    <row r="636" s="48" customFormat="1" ht="12" customHeight="1" x14ac:dyDescent="0.25"/>
    <row r="637" s="48" customFormat="1" ht="12" customHeight="1" x14ac:dyDescent="0.25"/>
    <row r="638" s="48" customFormat="1" ht="12" customHeight="1" x14ac:dyDescent="0.25"/>
    <row r="639" s="48" customFormat="1" ht="12" customHeight="1" x14ac:dyDescent="0.25"/>
    <row r="640" s="48" customFormat="1" ht="12" customHeight="1" x14ac:dyDescent="0.25"/>
    <row r="641" s="48" customFormat="1" ht="12" customHeight="1" x14ac:dyDescent="0.25"/>
    <row r="642" s="48" customFormat="1" ht="12" customHeight="1" x14ac:dyDescent="0.25"/>
    <row r="643" s="48" customFormat="1" ht="12" customHeight="1" x14ac:dyDescent="0.25"/>
    <row r="644" s="48" customFormat="1" ht="12" customHeight="1" x14ac:dyDescent="0.25"/>
    <row r="645" s="48" customFormat="1" ht="12" customHeight="1" x14ac:dyDescent="0.25"/>
    <row r="646" s="48" customFormat="1" ht="12" customHeight="1" x14ac:dyDescent="0.25"/>
    <row r="647" s="48" customFormat="1" ht="12" customHeight="1" x14ac:dyDescent="0.25"/>
    <row r="648" s="48" customFormat="1" ht="12" customHeight="1" x14ac:dyDescent="0.25"/>
    <row r="649" s="48" customFormat="1" ht="12" customHeight="1" x14ac:dyDescent="0.25"/>
    <row r="650" s="48" customFormat="1" ht="12" customHeight="1" x14ac:dyDescent="0.25"/>
    <row r="651" s="48" customFormat="1" ht="12" customHeight="1" x14ac:dyDescent="0.25"/>
    <row r="652" s="48" customFormat="1" ht="12" customHeight="1" x14ac:dyDescent="0.25"/>
    <row r="653" s="48" customFormat="1" ht="12" customHeight="1" x14ac:dyDescent="0.25"/>
    <row r="654" s="48" customFormat="1" ht="12" customHeight="1" x14ac:dyDescent="0.25"/>
    <row r="655" s="48" customFormat="1" ht="12" customHeight="1" x14ac:dyDescent="0.25"/>
    <row r="656" s="48" customFormat="1" ht="12" customHeight="1" x14ac:dyDescent="0.25"/>
    <row r="657" s="48" customFormat="1" ht="12" customHeight="1" x14ac:dyDescent="0.25"/>
    <row r="658" s="48" customFormat="1" ht="12" customHeight="1" x14ac:dyDescent="0.25"/>
    <row r="659" s="48" customFormat="1" ht="12" customHeight="1" x14ac:dyDescent="0.25"/>
    <row r="660" s="48" customFormat="1" ht="12" customHeight="1" x14ac:dyDescent="0.25"/>
    <row r="661" s="48" customFormat="1" ht="12" customHeight="1" x14ac:dyDescent="0.25"/>
    <row r="662" s="48" customFormat="1" ht="12" customHeight="1" x14ac:dyDescent="0.25"/>
    <row r="663" s="48" customFormat="1" ht="12" customHeight="1" x14ac:dyDescent="0.25"/>
    <row r="664" s="48" customFormat="1" ht="12" customHeight="1" x14ac:dyDescent="0.25"/>
    <row r="665" s="48" customFormat="1" ht="12" customHeight="1" x14ac:dyDescent="0.25"/>
    <row r="666" s="48" customFormat="1" ht="12" customHeight="1" x14ac:dyDescent="0.25"/>
    <row r="667" s="48" customFormat="1" ht="12" customHeight="1" x14ac:dyDescent="0.25"/>
    <row r="668" s="48" customFormat="1" ht="12" customHeight="1" x14ac:dyDescent="0.25"/>
    <row r="669" s="48" customFormat="1" ht="12" customHeight="1" x14ac:dyDescent="0.25"/>
    <row r="670" s="48" customFormat="1" ht="12" customHeight="1" x14ac:dyDescent="0.25"/>
    <row r="671" s="48" customFormat="1" ht="12" customHeight="1" x14ac:dyDescent="0.25"/>
    <row r="672" s="48" customFormat="1" ht="12" customHeight="1" x14ac:dyDescent="0.25"/>
    <row r="673" s="48" customFormat="1" ht="12" customHeight="1" x14ac:dyDescent="0.25"/>
    <row r="674" s="48" customFormat="1" ht="12" customHeight="1" x14ac:dyDescent="0.25"/>
    <row r="675" s="48" customFormat="1" ht="12" customHeight="1" x14ac:dyDescent="0.25"/>
    <row r="676" s="48" customFormat="1" ht="12" customHeight="1" x14ac:dyDescent="0.25"/>
    <row r="677" s="48" customFormat="1" ht="12" customHeight="1" x14ac:dyDescent="0.25"/>
    <row r="678" s="48" customFormat="1" ht="12" customHeight="1" x14ac:dyDescent="0.25"/>
    <row r="679" s="48" customFormat="1" ht="12" customHeight="1" x14ac:dyDescent="0.25"/>
    <row r="680" s="48" customFormat="1" ht="12" customHeight="1" x14ac:dyDescent="0.25"/>
    <row r="681" s="48" customFormat="1" ht="12" customHeight="1" x14ac:dyDescent="0.25"/>
    <row r="682" s="48" customFormat="1" ht="12" customHeight="1" x14ac:dyDescent="0.25"/>
    <row r="683" s="48" customFormat="1" ht="12" customHeight="1" x14ac:dyDescent="0.25"/>
    <row r="684" s="48" customFormat="1" ht="12" customHeight="1" x14ac:dyDescent="0.25"/>
    <row r="685" s="48" customFormat="1" ht="12" customHeight="1" x14ac:dyDescent="0.25"/>
    <row r="686" s="48" customFormat="1" ht="12" customHeight="1" x14ac:dyDescent="0.25"/>
    <row r="687" s="48" customFormat="1" ht="12" customHeight="1" x14ac:dyDescent="0.25"/>
    <row r="688" s="48" customFormat="1" ht="12" customHeight="1" x14ac:dyDescent="0.25"/>
    <row r="689" s="48" customFormat="1" ht="12" customHeight="1" x14ac:dyDescent="0.25"/>
    <row r="690" s="48" customFormat="1" ht="12" customHeight="1" x14ac:dyDescent="0.25"/>
    <row r="691" s="48" customFormat="1" ht="12" customHeight="1" x14ac:dyDescent="0.25"/>
    <row r="692" s="48" customFormat="1" ht="12" customHeight="1" x14ac:dyDescent="0.25"/>
    <row r="693" s="48" customFormat="1" ht="12" customHeight="1" x14ac:dyDescent="0.25"/>
    <row r="694" s="48" customFormat="1" ht="12" customHeight="1" x14ac:dyDescent="0.25"/>
    <row r="695" s="48" customFormat="1" ht="12" customHeight="1" x14ac:dyDescent="0.25"/>
    <row r="696" s="48" customFormat="1" ht="12" customHeight="1" x14ac:dyDescent="0.25"/>
    <row r="697" s="48" customFormat="1" ht="12" customHeight="1" x14ac:dyDescent="0.25"/>
    <row r="698" s="48" customFormat="1" ht="12" customHeight="1" x14ac:dyDescent="0.25"/>
    <row r="699" s="48" customFormat="1" ht="12" customHeight="1" x14ac:dyDescent="0.25"/>
    <row r="700" s="48" customFormat="1" ht="12" customHeight="1" x14ac:dyDescent="0.25"/>
    <row r="701" s="48" customFormat="1" ht="12" customHeight="1" x14ac:dyDescent="0.25"/>
    <row r="702" s="48" customFormat="1" ht="12" customHeight="1" x14ac:dyDescent="0.25"/>
    <row r="703" s="48" customFormat="1" ht="12" customHeight="1" x14ac:dyDescent="0.25"/>
    <row r="704" s="48" customFormat="1" ht="12" customHeight="1" x14ac:dyDescent="0.25"/>
    <row r="705" s="48" customFormat="1" ht="12" customHeight="1" x14ac:dyDescent="0.25"/>
    <row r="706" s="48" customFormat="1" ht="12" customHeight="1" x14ac:dyDescent="0.25"/>
    <row r="707" s="48" customFormat="1" ht="12" customHeight="1" x14ac:dyDescent="0.25"/>
    <row r="708" s="48" customFormat="1" ht="12" customHeight="1" x14ac:dyDescent="0.25"/>
    <row r="709" s="48" customFormat="1" ht="12" customHeight="1" x14ac:dyDescent="0.25"/>
    <row r="710" s="48" customFormat="1" ht="12" customHeight="1" x14ac:dyDescent="0.25"/>
    <row r="711" s="48" customFormat="1" ht="12" customHeight="1" x14ac:dyDescent="0.25"/>
    <row r="712" s="48" customFormat="1" ht="12" customHeight="1" x14ac:dyDescent="0.25"/>
    <row r="713" s="48" customFormat="1" ht="12" customHeight="1" x14ac:dyDescent="0.25"/>
    <row r="714" s="48" customFormat="1" ht="12" customHeight="1" x14ac:dyDescent="0.25"/>
    <row r="715" s="48" customFormat="1" ht="12" customHeight="1" x14ac:dyDescent="0.25"/>
    <row r="716" s="48" customFormat="1" ht="12" customHeight="1" x14ac:dyDescent="0.25"/>
    <row r="717" s="48" customFormat="1" ht="12" customHeight="1" x14ac:dyDescent="0.25"/>
    <row r="718" s="48" customFormat="1" ht="12" customHeight="1" x14ac:dyDescent="0.25"/>
    <row r="719" s="48" customFormat="1" ht="12" customHeight="1" x14ac:dyDescent="0.25"/>
    <row r="720" s="48" customFormat="1" ht="12" customHeight="1" x14ac:dyDescent="0.25"/>
    <row r="721" s="48" customFormat="1" ht="12" customHeight="1" x14ac:dyDescent="0.25"/>
    <row r="722" s="48" customFormat="1" ht="12" customHeight="1" x14ac:dyDescent="0.25"/>
    <row r="723" s="48" customFormat="1" ht="12" customHeight="1" x14ac:dyDescent="0.25"/>
    <row r="724" s="48" customFormat="1" ht="12" customHeight="1" x14ac:dyDescent="0.25"/>
    <row r="725" s="48" customFormat="1" ht="12" customHeight="1" x14ac:dyDescent="0.25"/>
    <row r="726" s="48" customFormat="1" ht="12" customHeight="1" x14ac:dyDescent="0.25"/>
    <row r="727" s="48" customFormat="1" ht="12" customHeight="1" x14ac:dyDescent="0.25"/>
    <row r="728" s="48" customFormat="1" ht="12" customHeight="1" x14ac:dyDescent="0.25"/>
    <row r="729" s="48" customFormat="1" ht="12" customHeight="1" x14ac:dyDescent="0.25"/>
    <row r="730" s="48" customFormat="1" ht="12" customHeight="1" x14ac:dyDescent="0.25"/>
    <row r="731" s="48" customFormat="1" ht="12" customHeight="1" x14ac:dyDescent="0.25"/>
    <row r="732" s="48" customFormat="1" ht="12" customHeight="1" x14ac:dyDescent="0.25"/>
    <row r="733" s="48" customFormat="1" ht="12" customHeight="1" x14ac:dyDescent="0.25"/>
    <row r="734" s="48" customFormat="1" ht="12" customHeight="1" x14ac:dyDescent="0.25"/>
    <row r="735" s="48" customFormat="1" ht="12" customHeight="1" x14ac:dyDescent="0.25"/>
    <row r="736" s="48" customFormat="1" ht="12" customHeight="1" x14ac:dyDescent="0.25"/>
    <row r="737" s="48" customFormat="1" ht="12" customHeight="1" x14ac:dyDescent="0.25"/>
    <row r="738" s="48" customFormat="1" ht="12" customHeight="1" x14ac:dyDescent="0.25"/>
    <row r="739" s="48" customFormat="1" ht="12" customHeight="1" x14ac:dyDescent="0.25"/>
    <row r="740" s="48" customFormat="1" ht="12" customHeight="1" x14ac:dyDescent="0.25"/>
    <row r="741" s="48" customFormat="1" ht="12" customHeight="1" x14ac:dyDescent="0.25"/>
    <row r="742" s="48" customFormat="1" ht="12" customHeight="1" x14ac:dyDescent="0.25"/>
    <row r="743" s="48" customFormat="1" ht="12" customHeight="1" x14ac:dyDescent="0.25"/>
    <row r="744" s="48" customFormat="1" ht="12" customHeight="1" x14ac:dyDescent="0.25"/>
    <row r="745" s="48" customFormat="1" ht="12" customHeight="1" x14ac:dyDescent="0.25"/>
    <row r="746" s="48" customFormat="1" ht="12" customHeight="1" x14ac:dyDescent="0.25"/>
    <row r="747" s="48" customFormat="1" ht="12" customHeight="1" x14ac:dyDescent="0.25"/>
    <row r="748" s="48" customFormat="1" ht="12" customHeight="1" x14ac:dyDescent="0.25"/>
    <row r="749" s="48" customFormat="1" ht="12" customHeight="1" x14ac:dyDescent="0.25"/>
    <row r="750" s="48" customFormat="1" ht="12" customHeight="1" x14ac:dyDescent="0.25"/>
    <row r="751" s="48" customFormat="1" ht="12" customHeight="1" x14ac:dyDescent="0.25"/>
    <row r="752" s="48" customFormat="1" ht="12" customHeight="1" x14ac:dyDescent="0.25"/>
    <row r="753" s="48" customFormat="1" ht="12" customHeight="1" x14ac:dyDescent="0.25"/>
    <row r="754" s="48" customFormat="1" ht="12" customHeight="1" x14ac:dyDescent="0.25"/>
    <row r="755" s="48" customFormat="1" ht="12" customHeight="1" x14ac:dyDescent="0.25"/>
    <row r="756" s="48" customFormat="1" ht="12" customHeight="1" x14ac:dyDescent="0.25"/>
    <row r="757" s="48" customFormat="1" ht="12" customHeight="1" x14ac:dyDescent="0.25"/>
    <row r="758" s="48" customFormat="1" ht="12" customHeight="1" x14ac:dyDescent="0.25"/>
    <row r="759" s="48" customFormat="1" ht="12" customHeight="1" x14ac:dyDescent="0.25"/>
    <row r="760" s="48" customFormat="1" ht="12" customHeight="1" x14ac:dyDescent="0.25"/>
    <row r="761" s="48" customFormat="1" ht="12" customHeight="1" x14ac:dyDescent="0.25"/>
    <row r="762" s="48" customFormat="1" ht="12" customHeight="1" x14ac:dyDescent="0.25"/>
    <row r="763" s="48" customFormat="1" ht="12" customHeight="1" x14ac:dyDescent="0.25"/>
    <row r="764" s="48" customFormat="1" ht="12" customHeight="1" x14ac:dyDescent="0.25"/>
    <row r="765" s="48" customFormat="1" ht="12" customHeight="1" x14ac:dyDescent="0.25"/>
    <row r="766" s="48" customFormat="1" ht="12" customHeight="1" x14ac:dyDescent="0.25"/>
    <row r="767" s="48" customFormat="1" ht="12" customHeight="1" x14ac:dyDescent="0.25"/>
    <row r="768" s="48" customFormat="1" ht="12" customHeight="1" x14ac:dyDescent="0.25"/>
    <row r="769" s="48" customFormat="1" ht="12" customHeight="1" x14ac:dyDescent="0.25"/>
    <row r="770" s="48" customFormat="1" ht="12" customHeight="1" x14ac:dyDescent="0.25"/>
    <row r="771" s="48" customFormat="1" ht="12" customHeight="1" x14ac:dyDescent="0.25"/>
    <row r="772" s="48" customFormat="1" ht="12" customHeight="1" x14ac:dyDescent="0.25"/>
    <row r="773" s="48" customFormat="1" ht="12" customHeight="1" x14ac:dyDescent="0.25"/>
    <row r="774" s="48" customFormat="1" ht="12" customHeight="1" x14ac:dyDescent="0.25"/>
    <row r="775" s="48" customFormat="1" ht="12" customHeight="1" x14ac:dyDescent="0.25"/>
    <row r="776" s="48" customFormat="1" ht="12" customHeight="1" x14ac:dyDescent="0.25"/>
    <row r="777" s="48" customFormat="1" ht="12" customHeight="1" x14ac:dyDescent="0.25"/>
    <row r="778" s="48" customFormat="1" ht="12" customHeight="1" x14ac:dyDescent="0.25"/>
    <row r="779" s="48" customFormat="1" ht="12" customHeight="1" x14ac:dyDescent="0.25"/>
    <row r="780" s="48" customFormat="1" ht="12" customHeight="1" x14ac:dyDescent="0.25"/>
    <row r="781" s="48" customFormat="1" ht="12" customHeight="1" x14ac:dyDescent="0.25"/>
    <row r="782" s="48" customFormat="1" ht="12" customHeight="1" x14ac:dyDescent="0.25"/>
    <row r="783" s="48" customFormat="1" ht="12" customHeight="1" x14ac:dyDescent="0.25"/>
    <row r="784" s="48" customFormat="1" ht="12" customHeight="1" x14ac:dyDescent="0.25"/>
    <row r="785" s="48" customFormat="1" ht="12" customHeight="1" x14ac:dyDescent="0.25"/>
    <row r="786" s="48" customFormat="1" ht="12" customHeight="1" x14ac:dyDescent="0.25"/>
    <row r="787" s="48" customFormat="1" ht="12" customHeight="1" x14ac:dyDescent="0.25"/>
    <row r="788" s="48" customFormat="1" ht="12" customHeight="1" x14ac:dyDescent="0.25"/>
    <row r="789" s="48" customFormat="1" ht="12" customHeight="1" x14ac:dyDescent="0.25"/>
    <row r="790" s="48" customFormat="1" ht="12" customHeight="1" x14ac:dyDescent="0.25"/>
    <row r="791" s="48" customFormat="1" ht="12" customHeight="1" x14ac:dyDescent="0.25"/>
    <row r="792" s="48" customFormat="1" ht="12" customHeight="1" x14ac:dyDescent="0.25"/>
    <row r="793" s="48" customFormat="1" ht="12" customHeight="1" x14ac:dyDescent="0.25"/>
    <row r="794" s="48" customFormat="1" ht="12" customHeight="1" x14ac:dyDescent="0.25"/>
    <row r="795" s="48" customFormat="1" ht="12" customHeight="1" x14ac:dyDescent="0.25"/>
    <row r="796" s="48" customFormat="1" ht="12" customHeight="1" x14ac:dyDescent="0.25"/>
    <row r="797" s="48" customFormat="1" ht="12" customHeight="1" x14ac:dyDescent="0.25"/>
    <row r="798" s="48" customFormat="1" ht="12" customHeight="1" x14ac:dyDescent="0.25"/>
    <row r="799" s="48" customFormat="1" ht="12" customHeight="1" x14ac:dyDescent="0.25"/>
    <row r="800" s="48" customFormat="1" ht="12" customHeight="1" x14ac:dyDescent="0.25"/>
    <row r="801" s="48" customFormat="1" ht="12" customHeight="1" x14ac:dyDescent="0.25"/>
    <row r="802" s="48" customFormat="1" ht="12" customHeight="1" x14ac:dyDescent="0.25"/>
    <row r="803" s="48" customFormat="1" ht="12" customHeight="1" x14ac:dyDescent="0.25"/>
    <row r="804" s="48" customFormat="1" ht="12" customHeight="1" x14ac:dyDescent="0.25"/>
    <row r="805" s="48" customFormat="1" ht="12" customHeight="1" x14ac:dyDescent="0.25"/>
    <row r="806" s="48" customFormat="1" ht="12" customHeight="1" x14ac:dyDescent="0.25"/>
    <row r="807" s="48" customFormat="1" ht="12" customHeight="1" x14ac:dyDescent="0.25"/>
    <row r="808" s="48" customFormat="1" ht="12" customHeight="1" x14ac:dyDescent="0.25"/>
    <row r="809" s="48" customFormat="1" ht="12" customHeight="1" x14ac:dyDescent="0.25"/>
    <row r="810" s="48" customFormat="1" ht="12" customHeight="1" x14ac:dyDescent="0.25"/>
    <row r="811" s="48" customFormat="1" ht="12" customHeight="1" x14ac:dyDescent="0.25"/>
    <row r="812" s="48" customFormat="1" ht="12" customHeight="1" x14ac:dyDescent="0.25"/>
    <row r="813" s="48" customFormat="1" ht="12" customHeight="1" x14ac:dyDescent="0.25"/>
    <row r="814" s="48" customFormat="1" ht="12" customHeight="1" x14ac:dyDescent="0.25"/>
    <row r="815" s="48" customFormat="1" ht="12" customHeight="1" x14ac:dyDescent="0.25"/>
    <row r="816" s="48" customFormat="1" ht="12" customHeight="1" x14ac:dyDescent="0.25"/>
    <row r="817" s="48" customFormat="1" ht="12" customHeight="1" x14ac:dyDescent="0.25"/>
    <row r="818" s="48" customFormat="1" ht="12" customHeight="1" x14ac:dyDescent="0.25"/>
    <row r="819" s="48" customFormat="1" ht="12" customHeight="1" x14ac:dyDescent="0.25"/>
    <row r="820" s="48" customFormat="1" ht="12" customHeight="1" x14ac:dyDescent="0.25"/>
    <row r="821" s="48" customFormat="1" ht="12" customHeight="1" x14ac:dyDescent="0.25"/>
    <row r="822" s="48" customFormat="1" ht="12" customHeight="1" x14ac:dyDescent="0.25"/>
    <row r="823" s="48" customFormat="1" ht="12" customHeight="1" x14ac:dyDescent="0.25"/>
    <row r="824" s="48" customFormat="1" ht="12" customHeight="1" x14ac:dyDescent="0.25"/>
    <row r="825" s="48" customFormat="1" ht="12" customHeight="1" x14ac:dyDescent="0.25"/>
    <row r="826" s="48" customFormat="1" ht="12" customHeight="1" x14ac:dyDescent="0.25"/>
    <row r="827" s="48" customFormat="1" ht="12" customHeight="1" x14ac:dyDescent="0.25"/>
    <row r="828" s="48" customFormat="1" ht="12" customHeight="1" x14ac:dyDescent="0.25"/>
    <row r="829" s="48" customFormat="1" ht="12" customHeight="1" x14ac:dyDescent="0.25"/>
    <row r="830" s="48" customFormat="1" ht="12" customHeight="1" x14ac:dyDescent="0.25"/>
    <row r="831" s="48" customFormat="1" ht="12" customHeight="1" x14ac:dyDescent="0.25"/>
    <row r="832" s="48" customFormat="1" ht="12" customHeight="1" x14ac:dyDescent="0.25"/>
    <row r="833" s="48" customFormat="1" ht="12" customHeight="1" x14ac:dyDescent="0.25"/>
    <row r="834" s="48" customFormat="1" ht="12" customHeight="1" x14ac:dyDescent="0.25"/>
    <row r="835" s="48" customFormat="1" ht="12" customHeight="1" x14ac:dyDescent="0.25"/>
    <row r="836" s="48" customFormat="1" ht="12" customHeight="1" x14ac:dyDescent="0.25"/>
    <row r="837" s="48" customFormat="1" ht="12" customHeight="1" x14ac:dyDescent="0.25"/>
    <row r="838" s="48" customFormat="1" ht="12" customHeight="1" x14ac:dyDescent="0.25"/>
    <row r="839" s="48" customFormat="1" ht="12" customHeight="1" x14ac:dyDescent="0.25"/>
    <row r="840" s="48" customFormat="1" ht="12" customHeight="1" x14ac:dyDescent="0.25"/>
    <row r="841" s="48" customFormat="1" ht="12" customHeight="1" x14ac:dyDescent="0.25"/>
    <row r="842" s="48" customFormat="1" ht="12" customHeight="1" x14ac:dyDescent="0.25"/>
    <row r="843" s="48" customFormat="1" ht="12" customHeight="1" x14ac:dyDescent="0.25"/>
    <row r="844" s="48" customFormat="1" ht="12" customHeight="1" x14ac:dyDescent="0.25"/>
    <row r="845" s="48" customFormat="1" ht="12" customHeight="1" x14ac:dyDescent="0.25"/>
    <row r="846" s="48" customFormat="1" ht="12" customHeight="1" x14ac:dyDescent="0.25"/>
    <row r="847" s="48" customFormat="1" ht="12" customHeight="1" x14ac:dyDescent="0.25"/>
    <row r="848" s="48" customFormat="1" ht="12" customHeight="1" x14ac:dyDescent="0.25"/>
    <row r="849" s="48" customFormat="1" ht="12" customHeight="1" x14ac:dyDescent="0.25"/>
    <row r="850" s="48" customFormat="1" ht="12" customHeight="1" x14ac:dyDescent="0.25"/>
    <row r="851" s="48" customFormat="1" ht="12" customHeight="1" x14ac:dyDescent="0.25"/>
    <row r="852" s="48" customFormat="1" ht="12" customHeight="1" x14ac:dyDescent="0.25"/>
    <row r="853" s="48" customFormat="1" ht="12" customHeight="1" x14ac:dyDescent="0.25"/>
    <row r="854" s="48" customFormat="1" ht="12" customHeight="1" x14ac:dyDescent="0.25"/>
    <row r="855" s="48" customFormat="1" ht="12" customHeight="1" x14ac:dyDescent="0.25"/>
    <row r="856" s="48" customFormat="1" ht="12" customHeight="1" x14ac:dyDescent="0.25"/>
    <row r="857" s="48" customFormat="1" ht="12" customHeight="1" x14ac:dyDescent="0.25"/>
    <row r="858" s="48" customFormat="1" ht="12" customHeight="1" x14ac:dyDescent="0.25"/>
    <row r="859" s="48" customFormat="1" ht="12" customHeight="1" x14ac:dyDescent="0.25"/>
    <row r="860" s="48" customFormat="1" ht="12" customHeight="1" x14ac:dyDescent="0.25"/>
    <row r="861" s="48" customFormat="1" ht="12" customHeight="1" x14ac:dyDescent="0.25"/>
    <row r="862" s="48" customFormat="1" ht="12" customHeight="1" x14ac:dyDescent="0.25"/>
    <row r="863" s="48" customFormat="1" ht="12" customHeight="1" x14ac:dyDescent="0.25"/>
    <row r="864" s="48" customFormat="1" ht="12" customHeight="1" x14ac:dyDescent="0.25"/>
    <row r="865" s="48" customFormat="1" ht="12" customHeight="1" x14ac:dyDescent="0.25"/>
    <row r="866" s="48" customFormat="1" ht="12" customHeight="1" x14ac:dyDescent="0.25"/>
    <row r="867" s="48" customFormat="1" ht="12" customHeight="1" x14ac:dyDescent="0.25"/>
    <row r="868" s="48" customFormat="1" ht="12" customHeight="1" x14ac:dyDescent="0.25"/>
    <row r="869" s="48" customFormat="1" ht="12" customHeight="1" x14ac:dyDescent="0.25"/>
    <row r="870" s="48" customFormat="1" ht="12" customHeight="1" x14ac:dyDescent="0.25"/>
    <row r="871" s="48" customFormat="1" ht="12" customHeight="1" x14ac:dyDescent="0.25"/>
    <row r="872" s="48" customFormat="1" ht="12" customHeight="1" x14ac:dyDescent="0.25"/>
    <row r="873" s="48" customFormat="1" ht="12" customHeight="1" x14ac:dyDescent="0.25"/>
    <row r="874" s="48" customFormat="1" ht="12" customHeight="1" x14ac:dyDescent="0.25"/>
    <row r="875" s="48" customFormat="1" ht="12" customHeight="1" x14ac:dyDescent="0.25"/>
    <row r="876" s="48" customFormat="1" ht="12" customHeight="1" x14ac:dyDescent="0.25"/>
    <row r="877" s="48" customFormat="1" ht="12" customHeight="1" x14ac:dyDescent="0.25"/>
    <row r="878" s="48" customFormat="1" ht="12" customHeight="1" x14ac:dyDescent="0.25"/>
    <row r="879" s="48" customFormat="1" ht="12" customHeight="1" x14ac:dyDescent="0.25"/>
    <row r="880" s="48" customFormat="1" ht="12" customHeight="1" x14ac:dyDescent="0.25"/>
    <row r="881" s="48" customFormat="1" ht="12" customHeight="1" x14ac:dyDescent="0.25"/>
    <row r="882" s="48" customFormat="1" ht="12" customHeight="1" x14ac:dyDescent="0.25"/>
    <row r="883" s="48" customFormat="1" ht="12" customHeight="1" x14ac:dyDescent="0.25"/>
    <row r="884" s="48" customFormat="1" ht="12" customHeight="1" x14ac:dyDescent="0.25"/>
    <row r="885" s="48" customFormat="1" ht="12" customHeight="1" x14ac:dyDescent="0.25"/>
    <row r="886" s="48" customFormat="1" ht="12" customHeight="1" x14ac:dyDescent="0.25"/>
    <row r="887" s="48" customFormat="1" ht="12" customHeight="1" x14ac:dyDescent="0.25"/>
    <row r="888" s="48" customFormat="1" ht="12" customHeight="1" x14ac:dyDescent="0.25"/>
    <row r="889" s="48" customFormat="1" ht="12" customHeight="1" x14ac:dyDescent="0.25"/>
    <row r="890" s="48" customFormat="1" ht="12" customHeight="1" x14ac:dyDescent="0.25"/>
    <row r="891" s="48" customFormat="1" ht="12" customHeight="1" x14ac:dyDescent="0.25"/>
    <row r="892" s="48" customFormat="1" ht="12" customHeight="1" x14ac:dyDescent="0.25"/>
    <row r="893" s="48" customFormat="1" ht="12" customHeight="1" x14ac:dyDescent="0.25"/>
    <row r="894" s="48" customFormat="1" ht="12" customHeight="1" x14ac:dyDescent="0.25"/>
    <row r="895" s="48" customFormat="1" ht="12" customHeight="1" x14ac:dyDescent="0.25"/>
    <row r="896" s="48" customFormat="1" ht="12" customHeight="1" x14ac:dyDescent="0.25"/>
    <row r="897" s="48" customFormat="1" ht="12" customHeight="1" x14ac:dyDescent="0.25"/>
    <row r="898" s="48" customFormat="1" ht="12" customHeight="1" x14ac:dyDescent="0.25"/>
    <row r="899" s="48" customFormat="1" ht="12" customHeight="1" x14ac:dyDescent="0.25"/>
    <row r="900" s="48" customFormat="1" ht="12" customHeight="1" x14ac:dyDescent="0.25"/>
    <row r="901" s="48" customFormat="1" ht="12" customHeight="1" x14ac:dyDescent="0.25"/>
    <row r="902" s="48" customFormat="1" ht="12" customHeight="1" x14ac:dyDescent="0.25"/>
    <row r="903" s="48" customFormat="1" ht="12" customHeight="1" x14ac:dyDescent="0.25"/>
    <row r="904" s="48" customFormat="1" ht="12" customHeight="1" x14ac:dyDescent="0.25"/>
    <row r="905" s="48" customFormat="1" ht="12" customHeight="1" x14ac:dyDescent="0.25"/>
    <row r="906" s="48" customFormat="1" ht="12" customHeight="1" x14ac:dyDescent="0.25"/>
    <row r="907" s="48" customFormat="1" ht="12" customHeight="1" x14ac:dyDescent="0.25"/>
    <row r="908" s="48" customFormat="1" ht="12" customHeight="1" x14ac:dyDescent="0.25"/>
    <row r="909" s="48" customFormat="1" ht="12" customHeight="1" x14ac:dyDescent="0.25"/>
    <row r="910" s="48" customFormat="1" ht="12" customHeight="1" x14ac:dyDescent="0.25"/>
    <row r="911" s="48" customFormat="1" ht="12" customHeight="1" x14ac:dyDescent="0.25"/>
    <row r="912" s="48" customFormat="1" ht="12" customHeight="1" x14ac:dyDescent="0.25"/>
    <row r="913" s="48" customFormat="1" ht="12" customHeight="1" x14ac:dyDescent="0.25"/>
    <row r="914" s="48" customFormat="1" ht="12" customHeight="1" x14ac:dyDescent="0.25"/>
    <row r="915" s="48" customFormat="1" ht="12" customHeight="1" x14ac:dyDescent="0.25"/>
    <row r="916" s="48" customFormat="1" ht="12" customHeight="1" x14ac:dyDescent="0.25"/>
    <row r="917" s="48" customFormat="1" ht="12" customHeight="1" x14ac:dyDescent="0.25"/>
    <row r="918" s="48" customFormat="1" ht="12" customHeight="1" x14ac:dyDescent="0.25"/>
    <row r="919" s="48" customFormat="1" ht="12" customHeight="1" x14ac:dyDescent="0.25"/>
    <row r="920" s="48" customFormat="1" ht="12" customHeight="1" x14ac:dyDescent="0.25"/>
    <row r="921" s="48" customFormat="1" ht="12" customHeight="1" x14ac:dyDescent="0.25"/>
    <row r="922" s="48" customFormat="1" ht="12" customHeight="1" x14ac:dyDescent="0.25"/>
    <row r="923" s="48" customFormat="1" ht="12" customHeight="1" x14ac:dyDescent="0.25"/>
    <row r="924" s="48" customFormat="1" ht="12" customHeight="1" x14ac:dyDescent="0.25"/>
    <row r="925" s="48" customFormat="1" ht="12" customHeight="1" x14ac:dyDescent="0.25"/>
    <row r="926" s="48" customFormat="1" ht="12" customHeight="1" x14ac:dyDescent="0.25"/>
    <row r="927" s="48" customFormat="1" ht="12" customHeight="1" x14ac:dyDescent="0.25"/>
    <row r="928" s="48" customFormat="1" ht="12" customHeight="1" x14ac:dyDescent="0.25"/>
    <row r="929" s="48" customFormat="1" ht="12" customHeight="1" x14ac:dyDescent="0.25"/>
    <row r="930" s="48" customFormat="1" ht="12" customHeight="1" x14ac:dyDescent="0.25"/>
    <row r="931" s="48" customFormat="1" ht="12" customHeight="1" x14ac:dyDescent="0.25"/>
    <row r="932" s="48" customFormat="1" ht="12" customHeight="1" x14ac:dyDescent="0.25"/>
    <row r="933" s="48" customFormat="1" ht="12" customHeight="1" x14ac:dyDescent="0.25"/>
    <row r="934" s="48" customFormat="1" ht="12" customHeight="1" x14ac:dyDescent="0.25"/>
    <row r="935" s="48" customFormat="1" ht="12" customHeight="1" x14ac:dyDescent="0.25"/>
    <row r="936" s="48" customFormat="1" ht="12" customHeight="1" x14ac:dyDescent="0.25"/>
    <row r="937" s="48" customFormat="1" ht="12" customHeight="1" x14ac:dyDescent="0.25"/>
    <row r="938" s="48" customFormat="1" ht="12" customHeight="1" x14ac:dyDescent="0.25"/>
    <row r="939" s="48" customFormat="1" ht="12" customHeight="1" x14ac:dyDescent="0.25"/>
    <row r="940" s="48" customFormat="1" ht="12" customHeight="1" x14ac:dyDescent="0.25"/>
    <row r="941" s="48" customFormat="1" ht="12" customHeight="1" x14ac:dyDescent="0.25"/>
    <row r="942" s="48" customFormat="1" ht="12" customHeight="1" x14ac:dyDescent="0.25"/>
    <row r="943" s="48" customFormat="1" ht="12" customHeight="1" x14ac:dyDescent="0.25"/>
    <row r="944" s="48" customFormat="1" ht="12" customHeight="1" x14ac:dyDescent="0.25"/>
    <row r="945" s="48" customFormat="1" ht="12" customHeight="1" x14ac:dyDescent="0.25"/>
    <row r="946" s="48" customFormat="1" ht="12" customHeight="1" x14ac:dyDescent="0.25"/>
    <row r="947" s="48" customFormat="1" ht="12" customHeight="1" x14ac:dyDescent="0.25"/>
    <row r="948" s="48" customFormat="1" ht="12" customHeight="1" x14ac:dyDescent="0.25"/>
    <row r="949" s="48" customFormat="1" ht="12" customHeight="1" x14ac:dyDescent="0.25"/>
    <row r="950" s="48" customFormat="1" ht="12" customHeight="1" x14ac:dyDescent="0.25"/>
    <row r="951" s="48" customFormat="1" ht="12" customHeight="1" x14ac:dyDescent="0.25"/>
    <row r="952" s="48" customFormat="1" ht="12" customHeight="1" x14ac:dyDescent="0.25"/>
    <row r="953" s="48" customFormat="1" ht="12" customHeight="1" x14ac:dyDescent="0.25"/>
    <row r="954" s="48" customFormat="1" ht="12" customHeight="1" x14ac:dyDescent="0.25"/>
    <row r="955" s="48" customFormat="1" ht="12" customHeight="1" x14ac:dyDescent="0.25"/>
    <row r="956" s="48" customFormat="1" ht="12" customHeight="1" x14ac:dyDescent="0.25"/>
    <row r="957" s="48" customFormat="1" ht="12" customHeight="1" x14ac:dyDescent="0.25"/>
    <row r="958" s="48" customFormat="1" ht="12" customHeight="1" x14ac:dyDescent="0.25"/>
    <row r="959" s="48" customFormat="1" ht="12" customHeight="1" x14ac:dyDescent="0.25"/>
    <row r="960" s="48" customFormat="1" ht="12" customHeight="1" x14ac:dyDescent="0.25"/>
    <row r="961" s="48" customFormat="1" ht="12" customHeight="1" x14ac:dyDescent="0.25"/>
    <row r="962" s="48" customFormat="1" ht="12" customHeight="1" x14ac:dyDescent="0.25"/>
    <row r="963" s="48" customFormat="1" ht="12" customHeight="1" x14ac:dyDescent="0.25"/>
    <row r="964" s="48" customFormat="1" ht="12" customHeight="1" x14ac:dyDescent="0.25"/>
    <row r="965" s="48" customFormat="1" ht="12" customHeight="1" x14ac:dyDescent="0.25"/>
    <row r="966" s="48" customFormat="1" ht="12" customHeight="1" x14ac:dyDescent="0.25"/>
    <row r="967" s="48" customFormat="1" ht="12" customHeight="1" x14ac:dyDescent="0.25"/>
    <row r="968" s="48" customFormat="1" ht="12" customHeight="1" x14ac:dyDescent="0.25"/>
    <row r="969" s="48" customFormat="1" ht="12" customHeight="1" x14ac:dyDescent="0.25"/>
    <row r="970" s="48" customFormat="1" ht="12" customHeight="1" x14ac:dyDescent="0.25"/>
    <row r="971" s="48" customFormat="1" ht="12" customHeight="1" x14ac:dyDescent="0.25"/>
    <row r="972" s="48" customFormat="1" ht="12" customHeight="1" x14ac:dyDescent="0.25"/>
    <row r="973" s="48" customFormat="1" ht="12" customHeight="1" x14ac:dyDescent="0.25"/>
    <row r="974" s="48" customFormat="1" ht="12" customHeight="1" x14ac:dyDescent="0.25"/>
    <row r="975" s="48" customFormat="1" ht="12" customHeight="1" x14ac:dyDescent="0.25"/>
    <row r="976" s="48" customFormat="1" ht="12" customHeight="1" x14ac:dyDescent="0.25"/>
    <row r="977" s="48" customFormat="1" ht="12" customHeight="1" x14ac:dyDescent="0.25"/>
    <row r="978" s="48" customFormat="1" ht="12" customHeight="1" x14ac:dyDescent="0.25"/>
    <row r="979" s="48" customFormat="1" ht="12" customHeight="1" x14ac:dyDescent="0.25"/>
    <row r="980" s="48" customFormat="1" ht="12" customHeight="1" x14ac:dyDescent="0.25"/>
    <row r="981" s="48" customFormat="1" ht="12" customHeight="1" x14ac:dyDescent="0.25"/>
    <row r="982" s="48" customFormat="1" ht="12" customHeight="1" x14ac:dyDescent="0.25"/>
    <row r="983" s="48" customFormat="1" ht="12" customHeight="1" x14ac:dyDescent="0.25"/>
    <row r="984" s="48" customFormat="1" ht="12" customHeight="1" x14ac:dyDescent="0.25"/>
    <row r="985" s="48" customFormat="1" ht="12" customHeight="1" x14ac:dyDescent="0.25"/>
    <row r="986" s="48" customFormat="1" ht="12" customHeight="1" x14ac:dyDescent="0.25"/>
    <row r="987" s="48" customFormat="1" ht="12" customHeight="1" x14ac:dyDescent="0.25"/>
    <row r="988" s="48" customFormat="1" ht="12" customHeight="1" x14ac:dyDescent="0.25"/>
    <row r="989" s="48" customFormat="1" ht="12" customHeight="1" x14ac:dyDescent="0.25"/>
    <row r="990" s="48" customFormat="1" ht="12" customHeight="1" x14ac:dyDescent="0.25"/>
    <row r="991" s="48" customFormat="1" ht="12" customHeight="1" x14ac:dyDescent="0.25"/>
    <row r="992" s="48" customFormat="1" ht="12" customHeight="1" x14ac:dyDescent="0.25"/>
    <row r="993" s="48" customFormat="1" ht="12" customHeight="1" x14ac:dyDescent="0.25"/>
    <row r="994" s="48" customFormat="1" ht="12" customHeight="1" x14ac:dyDescent="0.25"/>
    <row r="995" s="48" customFormat="1" ht="12" customHeight="1" x14ac:dyDescent="0.25"/>
    <row r="996" s="48" customFormat="1" ht="12" customHeight="1" x14ac:dyDescent="0.25"/>
    <row r="997" s="48" customFormat="1" ht="12" customHeight="1" x14ac:dyDescent="0.25"/>
    <row r="998" s="48" customFormat="1" ht="12" customHeight="1" x14ac:dyDescent="0.25"/>
    <row r="999" s="48" customFormat="1" ht="12" customHeight="1" x14ac:dyDescent="0.25"/>
    <row r="1000" s="48" customFormat="1" ht="12" customHeight="1" x14ac:dyDescent="0.25"/>
    <row r="1001" s="48" customFormat="1" ht="12" customHeight="1" x14ac:dyDescent="0.25"/>
    <row r="1002" s="48" customFormat="1" ht="12" customHeight="1" x14ac:dyDescent="0.25"/>
    <row r="1003" s="48" customFormat="1" ht="12" customHeight="1" x14ac:dyDescent="0.25"/>
    <row r="1004" s="48" customFormat="1" ht="12" customHeight="1" x14ac:dyDescent="0.25"/>
    <row r="1005" s="48" customFormat="1" ht="12" customHeight="1" x14ac:dyDescent="0.25"/>
    <row r="1006" s="48" customFormat="1" ht="12" customHeight="1" x14ac:dyDescent="0.25"/>
    <row r="1007" s="48" customFormat="1" ht="12" customHeight="1" x14ac:dyDescent="0.25"/>
    <row r="1008" s="48" customFormat="1" ht="12" customHeight="1" x14ac:dyDescent="0.25"/>
    <row r="1009" s="48" customFormat="1" ht="12" customHeight="1" x14ac:dyDescent="0.25"/>
    <row r="1010" s="48" customFormat="1" ht="12" customHeight="1" x14ac:dyDescent="0.25"/>
    <row r="1011" s="48" customFormat="1" ht="12" customHeight="1" x14ac:dyDescent="0.25"/>
    <row r="1012" s="48" customFormat="1" ht="12" customHeight="1" x14ac:dyDescent="0.25"/>
    <row r="1013" s="48" customFormat="1" ht="12" customHeight="1" x14ac:dyDescent="0.25"/>
    <row r="1014" s="48" customFormat="1" ht="12" customHeight="1" x14ac:dyDescent="0.25"/>
    <row r="1015" s="48" customFormat="1" ht="12" customHeight="1" x14ac:dyDescent="0.25"/>
    <row r="1016" s="48" customFormat="1" ht="12" customHeight="1" x14ac:dyDescent="0.25"/>
    <row r="1017" s="48" customFormat="1" ht="12" customHeight="1" x14ac:dyDescent="0.25"/>
    <row r="1018" s="48" customFormat="1" ht="12" customHeight="1" x14ac:dyDescent="0.25"/>
    <row r="1019" s="48" customFormat="1" ht="12" customHeight="1" x14ac:dyDescent="0.25"/>
    <row r="1020" s="48" customFormat="1" ht="12" customHeight="1" x14ac:dyDescent="0.25"/>
    <row r="1021" s="48" customFormat="1" ht="12" customHeight="1" x14ac:dyDescent="0.25"/>
    <row r="1022" s="48" customFormat="1" ht="12" customHeight="1" x14ac:dyDescent="0.25"/>
    <row r="1023" s="48" customFormat="1" ht="12" customHeight="1" x14ac:dyDescent="0.25"/>
    <row r="1024" s="48" customFormat="1" ht="12" customHeight="1" x14ac:dyDescent="0.25"/>
    <row r="1025" s="48" customFormat="1" ht="12" customHeight="1" x14ac:dyDescent="0.25"/>
    <row r="1026" s="48" customFormat="1" ht="12" customHeight="1" x14ac:dyDescent="0.25"/>
    <row r="1027" s="48" customFormat="1" ht="12" customHeight="1" x14ac:dyDescent="0.25"/>
    <row r="1028" s="48" customFormat="1" ht="12" customHeight="1" x14ac:dyDescent="0.25"/>
    <row r="1029" s="48" customFormat="1" ht="12" customHeight="1" x14ac:dyDescent="0.25"/>
    <row r="1030" s="48" customFormat="1" ht="12" customHeight="1" x14ac:dyDescent="0.25"/>
    <row r="1031" s="48" customFormat="1" ht="12" customHeight="1" x14ac:dyDescent="0.25"/>
    <row r="1032" s="48" customFormat="1" ht="12" customHeight="1" x14ac:dyDescent="0.25"/>
    <row r="1033" s="48" customFormat="1" ht="12" customHeight="1" x14ac:dyDescent="0.25"/>
    <row r="1034" s="48" customFormat="1" ht="12" customHeight="1" x14ac:dyDescent="0.25"/>
    <row r="1035" s="48" customFormat="1" ht="12" customHeight="1" x14ac:dyDescent="0.25"/>
    <row r="1036" s="48" customFormat="1" ht="12" customHeight="1" x14ac:dyDescent="0.25"/>
    <row r="1037" s="48" customFormat="1" ht="12" customHeight="1" x14ac:dyDescent="0.25"/>
    <row r="1038" s="48" customFormat="1" ht="12" customHeight="1" x14ac:dyDescent="0.25"/>
    <row r="1039" s="48" customFormat="1" ht="12" customHeight="1" x14ac:dyDescent="0.25"/>
    <row r="1040" s="48" customFormat="1" ht="12" customHeight="1" x14ac:dyDescent="0.25"/>
    <row r="1041" s="48" customFormat="1" ht="12" customHeight="1" x14ac:dyDescent="0.25"/>
    <row r="1042" s="48" customFormat="1" ht="12" customHeight="1" x14ac:dyDescent="0.25"/>
    <row r="1043" s="48" customFormat="1" ht="12" customHeight="1" x14ac:dyDescent="0.25"/>
    <row r="1044" s="48" customFormat="1" ht="12" customHeight="1" x14ac:dyDescent="0.25"/>
    <row r="1045" s="48" customFormat="1" ht="12" customHeight="1" x14ac:dyDescent="0.25"/>
    <row r="1046" s="48" customFormat="1" ht="12" customHeight="1" x14ac:dyDescent="0.25"/>
    <row r="1047" s="48" customFormat="1" ht="12" customHeight="1" x14ac:dyDescent="0.25"/>
    <row r="1048" s="48" customFormat="1" ht="12" customHeight="1" x14ac:dyDescent="0.25"/>
    <row r="1049" s="48" customFormat="1" ht="12" customHeight="1" x14ac:dyDescent="0.25"/>
    <row r="1050" s="48" customFormat="1" ht="12" customHeight="1" x14ac:dyDescent="0.25"/>
    <row r="1051" s="48" customFormat="1" ht="12" customHeight="1" x14ac:dyDescent="0.25"/>
    <row r="1052" s="48" customFormat="1" ht="12" customHeight="1" x14ac:dyDescent="0.25"/>
    <row r="1053" s="48" customFormat="1" ht="12" customHeight="1" x14ac:dyDescent="0.25"/>
    <row r="1054" s="48" customFormat="1" ht="12" customHeight="1" x14ac:dyDescent="0.25"/>
    <row r="1055" s="48" customFormat="1" ht="12" customHeight="1" x14ac:dyDescent="0.25"/>
    <row r="1056" s="48" customFormat="1" ht="12" customHeight="1" x14ac:dyDescent="0.25"/>
    <row r="1057" s="48" customFormat="1" ht="12" customHeight="1" x14ac:dyDescent="0.25"/>
    <row r="1058" s="48" customFormat="1" ht="12" customHeight="1" x14ac:dyDescent="0.25"/>
    <row r="1059" s="48" customFormat="1" ht="12" customHeight="1" x14ac:dyDescent="0.25"/>
    <row r="1060" s="48" customFormat="1" ht="12" customHeight="1" x14ac:dyDescent="0.25"/>
    <row r="1061" s="48" customFormat="1" ht="12" customHeight="1" x14ac:dyDescent="0.25"/>
    <row r="1062" s="48" customFormat="1" ht="12" customHeight="1" x14ac:dyDescent="0.25"/>
    <row r="1063" s="48" customFormat="1" ht="12" customHeight="1" x14ac:dyDescent="0.25"/>
    <row r="1064" s="48" customFormat="1" ht="12" customHeight="1" x14ac:dyDescent="0.25"/>
    <row r="1065" s="48" customFormat="1" ht="12" customHeight="1" x14ac:dyDescent="0.25"/>
    <row r="1066" s="48" customFormat="1" ht="12" customHeight="1" x14ac:dyDescent="0.25"/>
    <row r="1067" s="48" customFormat="1" ht="12" customHeight="1" x14ac:dyDescent="0.25"/>
    <row r="1068" s="48" customFormat="1" ht="12" customHeight="1" x14ac:dyDescent="0.25"/>
    <row r="1069" s="48" customFormat="1" ht="12" customHeight="1" x14ac:dyDescent="0.25"/>
    <row r="1070" s="48" customFormat="1" ht="12" customHeight="1" x14ac:dyDescent="0.25"/>
    <row r="1071" s="48" customFormat="1" ht="12" customHeight="1" x14ac:dyDescent="0.25"/>
    <row r="1072" s="48" customFormat="1" ht="12" customHeight="1" x14ac:dyDescent="0.25"/>
    <row r="1073" s="48" customFormat="1" ht="12" customHeight="1" x14ac:dyDescent="0.25"/>
    <row r="1074" s="48" customFormat="1" ht="12" customHeight="1" x14ac:dyDescent="0.25"/>
    <row r="1075" s="48" customFormat="1" ht="12" customHeight="1" x14ac:dyDescent="0.25"/>
    <row r="1076" s="48" customFormat="1" ht="12" customHeight="1" x14ac:dyDescent="0.25"/>
    <row r="1077" s="48" customFormat="1" ht="12" customHeight="1" x14ac:dyDescent="0.25"/>
    <row r="1078" s="48" customFormat="1" ht="12" customHeight="1" x14ac:dyDescent="0.25"/>
    <row r="1079" s="48" customFormat="1" ht="12" customHeight="1" x14ac:dyDescent="0.25"/>
    <row r="1080" s="48" customFormat="1" ht="12" customHeight="1" x14ac:dyDescent="0.25"/>
    <row r="1081" s="48" customFormat="1" ht="12" customHeight="1" x14ac:dyDescent="0.25"/>
    <row r="1082" s="48" customFormat="1" ht="12" customHeight="1" x14ac:dyDescent="0.25"/>
    <row r="1083" s="48" customFormat="1" ht="12" customHeight="1" x14ac:dyDescent="0.25"/>
    <row r="1084" s="48" customFormat="1" ht="12" customHeight="1" x14ac:dyDescent="0.25"/>
    <row r="1085" s="48" customFormat="1" ht="12" customHeight="1" x14ac:dyDescent="0.25"/>
    <row r="1086" s="48" customFormat="1" ht="12" customHeight="1" x14ac:dyDescent="0.25"/>
    <row r="1087" s="48" customFormat="1" ht="12" customHeight="1" x14ac:dyDescent="0.25"/>
    <row r="1088" s="48" customFormat="1" ht="12" customHeight="1" x14ac:dyDescent="0.25"/>
    <row r="1089" s="48" customFormat="1" ht="12" customHeight="1" x14ac:dyDescent="0.25"/>
    <row r="1090" s="48" customFormat="1" ht="12" customHeight="1" x14ac:dyDescent="0.25"/>
    <row r="1091" s="48" customFormat="1" ht="12" customHeight="1" x14ac:dyDescent="0.25"/>
    <row r="1092" s="48" customFormat="1" ht="12" customHeight="1" x14ac:dyDescent="0.25"/>
    <row r="1093" s="48" customFormat="1" ht="12" customHeight="1" x14ac:dyDescent="0.25"/>
    <row r="1094" s="48" customFormat="1" ht="12" customHeight="1" x14ac:dyDescent="0.25"/>
    <row r="1095" s="48" customFormat="1" ht="12" customHeight="1" x14ac:dyDescent="0.25"/>
    <row r="1096" s="48" customFormat="1" ht="12" customHeight="1" x14ac:dyDescent="0.25"/>
    <row r="1097" s="48" customFormat="1" ht="12" customHeight="1" x14ac:dyDescent="0.25"/>
    <row r="1098" s="48" customFormat="1" ht="12" customHeight="1" x14ac:dyDescent="0.25"/>
    <row r="1099" s="48" customFormat="1" ht="12" customHeight="1" x14ac:dyDescent="0.25"/>
    <row r="1100" s="48" customFormat="1" ht="12" customHeight="1" x14ac:dyDescent="0.25"/>
    <row r="1101" s="48" customFormat="1" ht="12" customHeight="1" x14ac:dyDescent="0.25"/>
    <row r="1102" s="48" customFormat="1" ht="12" customHeight="1" x14ac:dyDescent="0.25"/>
    <row r="1103" s="48" customFormat="1" ht="12" customHeight="1" x14ac:dyDescent="0.25"/>
    <row r="1104" s="48" customFormat="1" ht="12" customHeight="1" x14ac:dyDescent="0.25"/>
    <row r="1105" s="48" customFormat="1" ht="12" customHeight="1" x14ac:dyDescent="0.25"/>
    <row r="1106" s="48" customFormat="1" ht="12" customHeight="1" x14ac:dyDescent="0.25"/>
    <row r="1107" s="48" customFormat="1" ht="12" customHeight="1" x14ac:dyDescent="0.25"/>
    <row r="1108" s="48" customFormat="1" ht="12" customHeight="1" x14ac:dyDescent="0.25"/>
    <row r="1109" s="48" customFormat="1" ht="12" customHeight="1" x14ac:dyDescent="0.25"/>
    <row r="1110" s="48" customFormat="1" ht="12" customHeight="1" x14ac:dyDescent="0.25"/>
    <row r="1111" s="48" customFormat="1" ht="12" customHeight="1" x14ac:dyDescent="0.25"/>
    <row r="1112" s="48" customFormat="1" ht="12" customHeight="1" x14ac:dyDescent="0.25"/>
    <row r="1113" s="48" customFormat="1" ht="12" customHeight="1" x14ac:dyDescent="0.25"/>
    <row r="1114" s="48" customFormat="1" ht="12" customHeight="1" x14ac:dyDescent="0.25"/>
    <row r="1115" s="48" customFormat="1" ht="12" customHeight="1" x14ac:dyDescent="0.25"/>
    <row r="1116" s="48" customFormat="1" ht="12" customHeight="1" x14ac:dyDescent="0.25"/>
    <row r="1117" s="48" customFormat="1" ht="12" customHeight="1" x14ac:dyDescent="0.25"/>
    <row r="1118" s="48" customFormat="1" ht="12" customHeight="1" x14ac:dyDescent="0.25"/>
    <row r="1119" s="48" customFormat="1" ht="12" customHeight="1" x14ac:dyDescent="0.25"/>
    <row r="1120" s="48" customFormat="1" ht="12" customHeight="1" x14ac:dyDescent="0.25"/>
    <row r="1121" s="48" customFormat="1" ht="12" customHeight="1" x14ac:dyDescent="0.25"/>
    <row r="1122" s="48" customFormat="1" ht="12" customHeight="1" x14ac:dyDescent="0.25"/>
    <row r="1123" s="48" customFormat="1" ht="12" customHeight="1" x14ac:dyDescent="0.25"/>
    <row r="1124" s="48" customFormat="1" ht="12" customHeight="1" x14ac:dyDescent="0.25"/>
    <row r="1125" s="48" customFormat="1" ht="12" customHeight="1" x14ac:dyDescent="0.25"/>
    <row r="1126" s="48" customFormat="1" ht="12" customHeight="1" x14ac:dyDescent="0.25"/>
    <row r="1127" s="48" customFormat="1" ht="12" customHeight="1" x14ac:dyDescent="0.25"/>
    <row r="1128" s="48" customFormat="1" ht="12" customHeight="1" x14ac:dyDescent="0.25"/>
    <row r="1129" s="48" customFormat="1" ht="12" customHeight="1" x14ac:dyDescent="0.25"/>
    <row r="1130" s="48" customFormat="1" ht="12" customHeight="1" x14ac:dyDescent="0.25"/>
    <row r="1131" s="48" customFormat="1" ht="12" customHeight="1" x14ac:dyDescent="0.25"/>
    <row r="1132" s="48" customFormat="1" ht="12" customHeight="1" x14ac:dyDescent="0.25"/>
    <row r="1133" s="48" customFormat="1" ht="12" customHeight="1" x14ac:dyDescent="0.25"/>
    <row r="1134" s="48" customFormat="1" ht="12" customHeight="1" x14ac:dyDescent="0.25"/>
    <row r="1135" s="48" customFormat="1" ht="12" customHeight="1" x14ac:dyDescent="0.25"/>
    <row r="1136" s="48" customFormat="1" ht="12" customHeight="1" x14ac:dyDescent="0.25"/>
    <row r="1137" s="48" customFormat="1" ht="12" customHeight="1" x14ac:dyDescent="0.25"/>
    <row r="1138" s="48" customFormat="1" ht="12" customHeight="1" x14ac:dyDescent="0.25"/>
    <row r="1139" s="48" customFormat="1" ht="12" customHeight="1" x14ac:dyDescent="0.25"/>
    <row r="1140" s="48" customFormat="1" ht="12" customHeight="1" x14ac:dyDescent="0.25"/>
    <row r="1141" s="48" customFormat="1" ht="12" customHeight="1" x14ac:dyDescent="0.25"/>
    <row r="1142" s="48" customFormat="1" ht="12" customHeight="1" x14ac:dyDescent="0.25"/>
    <row r="1143" s="48" customFormat="1" ht="12" customHeight="1" x14ac:dyDescent="0.25"/>
    <row r="1144" s="48" customFormat="1" ht="12" customHeight="1" x14ac:dyDescent="0.25"/>
    <row r="1145" s="48" customFormat="1" ht="12" customHeight="1" x14ac:dyDescent="0.25"/>
    <row r="1146" s="48" customFormat="1" ht="12" customHeight="1" x14ac:dyDescent="0.25"/>
    <row r="1147" s="48" customFormat="1" ht="12" customHeight="1" x14ac:dyDescent="0.25"/>
    <row r="1148" s="48" customFormat="1" ht="12" customHeight="1" x14ac:dyDescent="0.25"/>
    <row r="1149" s="48" customFormat="1" ht="12" customHeight="1" x14ac:dyDescent="0.25"/>
    <row r="1150" s="48" customFormat="1" ht="12" customHeight="1" x14ac:dyDescent="0.25"/>
    <row r="1151" s="48" customFormat="1" ht="12" customHeight="1" x14ac:dyDescent="0.25"/>
    <row r="1152" s="48" customFormat="1" ht="12" customHeight="1" x14ac:dyDescent="0.25"/>
    <row r="1153" s="48" customFormat="1" ht="12" customHeight="1" x14ac:dyDescent="0.25"/>
    <row r="1154" s="48" customFormat="1" ht="12" customHeight="1" x14ac:dyDescent="0.25"/>
    <row r="1155" s="48" customFormat="1" ht="12" customHeight="1" x14ac:dyDescent="0.25"/>
    <row r="1156" s="48" customFormat="1" ht="12" customHeight="1" x14ac:dyDescent="0.25"/>
    <row r="1157" s="48" customFormat="1" ht="12" customHeight="1" x14ac:dyDescent="0.25"/>
    <row r="1158" s="48" customFormat="1" ht="12" customHeight="1" x14ac:dyDescent="0.25"/>
    <row r="1159" s="48" customFormat="1" ht="12" customHeight="1" x14ac:dyDescent="0.25"/>
    <row r="1160" s="48" customFormat="1" ht="12" customHeight="1" x14ac:dyDescent="0.25"/>
    <row r="1161" s="48" customFormat="1" ht="12" customHeight="1" x14ac:dyDescent="0.25"/>
    <row r="1162" s="48" customFormat="1" ht="12" customHeight="1" x14ac:dyDescent="0.25"/>
    <row r="1163" s="48" customFormat="1" ht="12" customHeight="1" x14ac:dyDescent="0.25"/>
    <row r="1164" s="48" customFormat="1" ht="12" customHeight="1" x14ac:dyDescent="0.25"/>
    <row r="1165" s="48" customFormat="1" ht="12" customHeight="1" x14ac:dyDescent="0.25"/>
    <row r="1166" s="48" customFormat="1" ht="12" customHeight="1" x14ac:dyDescent="0.25"/>
    <row r="1167" s="48" customFormat="1" ht="12" customHeight="1" x14ac:dyDescent="0.25"/>
    <row r="1168" s="48" customFormat="1" ht="12" customHeight="1" x14ac:dyDescent="0.25"/>
    <row r="1169" s="48" customFormat="1" ht="12" customHeight="1" x14ac:dyDescent="0.25"/>
    <row r="1170" s="48" customFormat="1" ht="12" customHeight="1" x14ac:dyDescent="0.25"/>
    <row r="1171" s="48" customFormat="1" ht="12" customHeight="1" x14ac:dyDescent="0.25"/>
    <row r="1172" s="48" customFormat="1" ht="12" customHeight="1" x14ac:dyDescent="0.25"/>
    <row r="1173" s="48" customFormat="1" ht="12" customHeight="1" x14ac:dyDescent="0.25"/>
    <row r="1174" s="48" customFormat="1" ht="12" customHeight="1" x14ac:dyDescent="0.25"/>
    <row r="1175" s="48" customFormat="1" ht="12" customHeight="1" x14ac:dyDescent="0.25"/>
    <row r="1176" s="48" customFormat="1" ht="12" customHeight="1" x14ac:dyDescent="0.25"/>
    <row r="1177" s="48" customFormat="1" ht="12" customHeight="1" x14ac:dyDescent="0.25"/>
    <row r="1178" s="48" customFormat="1" ht="12" customHeight="1" x14ac:dyDescent="0.25"/>
    <row r="1179" s="48" customFormat="1" ht="12" customHeight="1" x14ac:dyDescent="0.25"/>
    <row r="1180" s="48" customFormat="1" ht="12" customHeight="1" x14ac:dyDescent="0.25"/>
    <row r="1181" s="48" customFormat="1" ht="12" customHeight="1" x14ac:dyDescent="0.25"/>
    <row r="1182" s="48" customFormat="1" ht="12" customHeight="1" x14ac:dyDescent="0.25"/>
    <row r="1183" s="48" customFormat="1" ht="12" customHeight="1" x14ac:dyDescent="0.25"/>
    <row r="1184" s="48" customFormat="1" ht="12" customHeight="1" x14ac:dyDescent="0.25"/>
    <row r="1185" s="48" customFormat="1" ht="12" customHeight="1" x14ac:dyDescent="0.25"/>
    <row r="1186" s="48" customFormat="1" ht="12" customHeight="1" x14ac:dyDescent="0.25"/>
    <row r="1187" s="48" customFormat="1" ht="12" customHeight="1" x14ac:dyDescent="0.25"/>
    <row r="1188" s="48" customFormat="1" ht="12" customHeight="1" x14ac:dyDescent="0.25"/>
    <row r="1189" s="48" customFormat="1" ht="12" customHeight="1" x14ac:dyDescent="0.25"/>
    <row r="1190" s="48" customFormat="1" ht="12" customHeight="1" x14ac:dyDescent="0.25"/>
    <row r="1191" s="48" customFormat="1" ht="12" customHeight="1" x14ac:dyDescent="0.25"/>
    <row r="1192" s="48" customFormat="1" ht="12" customHeight="1" x14ac:dyDescent="0.25"/>
    <row r="1193" s="48" customFormat="1" ht="12" customHeight="1" x14ac:dyDescent="0.25"/>
    <row r="1194" s="48" customFormat="1" ht="12" customHeight="1" x14ac:dyDescent="0.25"/>
    <row r="1195" s="48" customFormat="1" ht="12" customHeight="1" x14ac:dyDescent="0.25"/>
    <row r="1196" s="48" customFormat="1" ht="12" customHeight="1" x14ac:dyDescent="0.25"/>
    <row r="1197" s="48" customFormat="1" ht="12" customHeight="1" x14ac:dyDescent="0.25"/>
    <row r="1198" s="48" customFormat="1" ht="12" customHeight="1" x14ac:dyDescent="0.25"/>
    <row r="1199" s="48" customFormat="1" ht="12" customHeight="1" x14ac:dyDescent="0.25"/>
    <row r="1200" s="48" customFormat="1" ht="12" customHeight="1" x14ac:dyDescent="0.25"/>
    <row r="1201" s="48" customFormat="1" ht="12" customHeight="1" x14ac:dyDescent="0.25"/>
    <row r="1202" s="48" customFormat="1" ht="12" customHeight="1" x14ac:dyDescent="0.25"/>
    <row r="1203" s="48" customFormat="1" ht="12" customHeight="1" x14ac:dyDescent="0.25"/>
    <row r="1204" s="48" customFormat="1" ht="12" customHeight="1" x14ac:dyDescent="0.25"/>
    <row r="1205" s="48" customFormat="1" ht="12" customHeight="1" x14ac:dyDescent="0.25"/>
    <row r="1206" s="48" customFormat="1" ht="12" customHeight="1" x14ac:dyDescent="0.25"/>
    <row r="1207" s="48" customFormat="1" ht="12" customHeight="1" x14ac:dyDescent="0.25"/>
    <row r="1208" s="48" customFormat="1" ht="12" customHeight="1" x14ac:dyDescent="0.25"/>
    <row r="1209" s="48" customFormat="1" ht="12" customHeight="1" x14ac:dyDescent="0.25"/>
    <row r="1210" s="48" customFormat="1" ht="12" customHeight="1" x14ac:dyDescent="0.25"/>
    <row r="1211" s="48" customFormat="1" ht="12" customHeight="1" x14ac:dyDescent="0.25"/>
    <row r="1212" s="48" customFormat="1" ht="12" customHeight="1" x14ac:dyDescent="0.25"/>
    <row r="1213" s="48" customFormat="1" ht="12" customHeight="1" x14ac:dyDescent="0.25"/>
    <row r="1214" s="48" customFormat="1" ht="12" customHeight="1" x14ac:dyDescent="0.25"/>
    <row r="1215" s="48" customFormat="1" ht="12" customHeight="1" x14ac:dyDescent="0.25"/>
    <row r="1216" s="48" customFormat="1" ht="12" customHeight="1" x14ac:dyDescent="0.25"/>
    <row r="1217" s="48" customFormat="1" ht="12" customHeight="1" x14ac:dyDescent="0.25"/>
    <row r="1218" s="48" customFormat="1" ht="12" customHeight="1" x14ac:dyDescent="0.25"/>
    <row r="1219" s="48" customFormat="1" ht="12" customHeight="1" x14ac:dyDescent="0.25"/>
    <row r="1220" s="48" customFormat="1" ht="12" customHeight="1" x14ac:dyDescent="0.25"/>
    <row r="1221" s="48" customFormat="1" ht="12" customHeight="1" x14ac:dyDescent="0.25"/>
    <row r="1222" s="48" customFormat="1" ht="12" customHeight="1" x14ac:dyDescent="0.25"/>
    <row r="1223" s="48" customFormat="1" ht="12" customHeight="1" x14ac:dyDescent="0.25"/>
    <row r="1224" s="48" customFormat="1" ht="12" customHeight="1" x14ac:dyDescent="0.25"/>
    <row r="1225" s="48" customFormat="1" ht="12" customHeight="1" x14ac:dyDescent="0.25"/>
    <row r="1226" s="48" customFormat="1" ht="12" customHeight="1" x14ac:dyDescent="0.25"/>
    <row r="1227" s="48" customFormat="1" ht="12" customHeight="1" x14ac:dyDescent="0.25"/>
    <row r="1228" s="48" customFormat="1" ht="12" customHeight="1" x14ac:dyDescent="0.25"/>
    <row r="1229" s="48" customFormat="1" ht="12" customHeight="1" x14ac:dyDescent="0.25"/>
    <row r="1230" s="48" customFormat="1" ht="12" customHeight="1" x14ac:dyDescent="0.25"/>
    <row r="1231" s="48" customFormat="1" ht="12" customHeight="1" x14ac:dyDescent="0.25"/>
    <row r="1232" s="48" customFormat="1" ht="12" customHeight="1" x14ac:dyDescent="0.25"/>
    <row r="1233" s="48" customFormat="1" ht="12" customHeight="1" x14ac:dyDescent="0.25"/>
    <row r="1234" s="48" customFormat="1" ht="12" customHeight="1" x14ac:dyDescent="0.25"/>
    <row r="1235" s="48" customFormat="1" ht="12" customHeight="1" x14ac:dyDescent="0.25"/>
    <row r="1236" s="48" customFormat="1" ht="12" customHeight="1" x14ac:dyDescent="0.25"/>
    <row r="1237" s="48" customFormat="1" ht="12" customHeight="1" x14ac:dyDescent="0.25"/>
    <row r="1238" s="48" customFormat="1" ht="12" customHeight="1" x14ac:dyDescent="0.25"/>
    <row r="1239" s="48" customFormat="1" ht="12" customHeight="1" x14ac:dyDescent="0.25"/>
    <row r="1240" s="48" customFormat="1" ht="12" customHeight="1" x14ac:dyDescent="0.25"/>
    <row r="1241" s="48" customFormat="1" ht="12" customHeight="1" x14ac:dyDescent="0.25"/>
    <row r="1242" s="48" customFormat="1" ht="12" customHeight="1" x14ac:dyDescent="0.25"/>
    <row r="1243" s="48" customFormat="1" ht="12" customHeight="1" x14ac:dyDescent="0.25"/>
    <row r="1244" s="48" customFormat="1" ht="12" customHeight="1" x14ac:dyDescent="0.25"/>
    <row r="1245" s="48" customFormat="1" ht="12" customHeight="1" x14ac:dyDescent="0.25"/>
    <row r="1246" s="48" customFormat="1" ht="12" customHeight="1" x14ac:dyDescent="0.25"/>
    <row r="1247" s="48" customFormat="1" ht="12" customHeight="1" x14ac:dyDescent="0.25"/>
    <row r="1248" s="48" customFormat="1" ht="12" customHeight="1" x14ac:dyDescent="0.25"/>
    <row r="1249" s="48" customFormat="1" ht="12" customHeight="1" x14ac:dyDescent="0.25"/>
    <row r="1250" s="48" customFormat="1" ht="12" customHeight="1" x14ac:dyDescent="0.25"/>
    <row r="1251" s="48" customFormat="1" ht="12" customHeight="1" x14ac:dyDescent="0.25"/>
    <row r="1252" s="48" customFormat="1" ht="12" customHeight="1" x14ac:dyDescent="0.25"/>
    <row r="1253" s="48" customFormat="1" ht="12" customHeight="1" x14ac:dyDescent="0.25"/>
    <row r="1254" s="48" customFormat="1" ht="12" customHeight="1" x14ac:dyDescent="0.25"/>
    <row r="1255" s="48" customFormat="1" ht="12" customHeight="1" x14ac:dyDescent="0.25"/>
    <row r="1256" s="48" customFormat="1" ht="12" customHeight="1" x14ac:dyDescent="0.25"/>
    <row r="1257" s="48" customFormat="1" ht="12" customHeight="1" x14ac:dyDescent="0.25"/>
    <row r="1258" s="48" customFormat="1" ht="12" customHeight="1" x14ac:dyDescent="0.25"/>
    <row r="1259" s="48" customFormat="1" ht="12" customHeight="1" x14ac:dyDescent="0.25"/>
    <row r="1260" s="48" customFormat="1" ht="12" customHeight="1" x14ac:dyDescent="0.25"/>
    <row r="1261" s="48" customFormat="1" ht="12" customHeight="1" x14ac:dyDescent="0.25"/>
    <row r="1262" s="48" customFormat="1" ht="12" customHeight="1" x14ac:dyDescent="0.25"/>
    <row r="1263" s="48" customFormat="1" ht="12" customHeight="1" x14ac:dyDescent="0.25"/>
    <row r="1264" s="48" customFormat="1" ht="12" customHeight="1" x14ac:dyDescent="0.25"/>
    <row r="1265" s="48" customFormat="1" ht="12" customHeight="1" x14ac:dyDescent="0.25"/>
    <row r="1266" s="48" customFormat="1" ht="12" customHeight="1" x14ac:dyDescent="0.25"/>
    <row r="1267" s="48" customFormat="1" ht="12" customHeight="1" x14ac:dyDescent="0.25"/>
    <row r="1268" s="48" customFormat="1" ht="12" customHeight="1" x14ac:dyDescent="0.25"/>
    <row r="1269" s="48" customFormat="1" ht="12" customHeight="1" x14ac:dyDescent="0.25"/>
    <row r="1270" s="48" customFormat="1" ht="12" customHeight="1" x14ac:dyDescent="0.25"/>
    <row r="1271" s="48" customFormat="1" ht="12" customHeight="1" x14ac:dyDescent="0.25"/>
    <row r="1272" s="48" customFormat="1" ht="12" customHeight="1" x14ac:dyDescent="0.25"/>
    <row r="1273" s="48" customFormat="1" ht="12" customHeight="1" x14ac:dyDescent="0.25"/>
    <row r="1274" s="48" customFormat="1" ht="12" customHeight="1" x14ac:dyDescent="0.25"/>
    <row r="1275" s="48" customFormat="1" ht="12" customHeight="1" x14ac:dyDescent="0.25"/>
    <row r="1276" s="48" customFormat="1" ht="12" customHeight="1" x14ac:dyDescent="0.25"/>
    <row r="1277" s="48" customFormat="1" ht="12" customHeight="1" x14ac:dyDescent="0.25"/>
    <row r="1278" s="48" customFormat="1" ht="12" customHeight="1" x14ac:dyDescent="0.25"/>
    <row r="1279" s="48" customFormat="1" ht="12" customHeight="1" x14ac:dyDescent="0.25"/>
    <row r="1280" s="48" customFormat="1" ht="12" customHeight="1" x14ac:dyDescent="0.25"/>
    <row r="1281" s="48" customFormat="1" ht="12" customHeight="1" x14ac:dyDescent="0.25"/>
    <row r="1282" s="48" customFormat="1" ht="12" customHeight="1" x14ac:dyDescent="0.25"/>
    <row r="1283" s="48" customFormat="1" ht="12" customHeight="1" x14ac:dyDescent="0.25"/>
    <row r="1284" s="48" customFormat="1" ht="12" customHeight="1" x14ac:dyDescent="0.25"/>
    <row r="1285" s="48" customFormat="1" ht="12" customHeight="1" x14ac:dyDescent="0.25"/>
    <row r="1286" s="48" customFormat="1" ht="12" customHeight="1" x14ac:dyDescent="0.25"/>
    <row r="1287" s="48" customFormat="1" ht="12" customHeight="1" x14ac:dyDescent="0.25"/>
    <row r="1288" s="48" customFormat="1" ht="12" customHeight="1" x14ac:dyDescent="0.25"/>
    <row r="1289" s="48" customFormat="1" ht="12" customHeight="1" x14ac:dyDescent="0.25"/>
    <row r="1290" s="48" customFormat="1" ht="12" customHeight="1" x14ac:dyDescent="0.25"/>
    <row r="1291" s="48" customFormat="1" ht="12" customHeight="1" x14ac:dyDescent="0.25"/>
    <row r="1292" s="48" customFormat="1" ht="12" customHeight="1" x14ac:dyDescent="0.25"/>
    <row r="1293" s="48" customFormat="1" ht="12" customHeight="1" x14ac:dyDescent="0.25"/>
    <row r="1294" s="48" customFormat="1" ht="12" customHeight="1" x14ac:dyDescent="0.25"/>
    <row r="1295" s="48" customFormat="1" ht="12" customHeight="1" x14ac:dyDescent="0.25"/>
    <row r="1296" s="48" customFormat="1" ht="12" customHeight="1" x14ac:dyDescent="0.25"/>
    <row r="1297" s="48" customFormat="1" ht="12" customHeight="1" x14ac:dyDescent="0.25"/>
    <row r="1298" s="48" customFormat="1" ht="12" customHeight="1" x14ac:dyDescent="0.25"/>
    <row r="1299" s="48" customFormat="1" ht="12" customHeight="1" x14ac:dyDescent="0.25"/>
    <row r="1300" s="48" customFormat="1" ht="12" customHeight="1" x14ac:dyDescent="0.25"/>
    <row r="1301" s="48" customFormat="1" ht="12" customHeight="1" x14ac:dyDescent="0.25"/>
    <row r="1302" s="48" customFormat="1" ht="12" customHeight="1" x14ac:dyDescent="0.25"/>
    <row r="1303" s="48" customFormat="1" ht="12" customHeight="1" x14ac:dyDescent="0.25"/>
    <row r="1304" s="48" customFormat="1" ht="12" customHeight="1" x14ac:dyDescent="0.25"/>
    <row r="1305" s="48" customFormat="1" ht="12" customHeight="1" x14ac:dyDescent="0.25"/>
    <row r="1306" s="48" customFormat="1" ht="12" customHeight="1" x14ac:dyDescent="0.25"/>
    <row r="1307" s="48" customFormat="1" ht="12" customHeight="1" x14ac:dyDescent="0.25"/>
    <row r="1308" s="48" customFormat="1" ht="12" customHeight="1" x14ac:dyDescent="0.25"/>
    <row r="1309" s="48" customFormat="1" ht="12" customHeight="1" x14ac:dyDescent="0.25"/>
    <row r="1310" s="48" customFormat="1" ht="12" customHeight="1" x14ac:dyDescent="0.25"/>
    <row r="1311" s="48" customFormat="1" ht="12" customHeight="1" x14ac:dyDescent="0.25"/>
    <row r="1312" s="48" customFormat="1" ht="12" customHeight="1" x14ac:dyDescent="0.25"/>
    <row r="1313" s="48" customFormat="1" ht="12" customHeight="1" x14ac:dyDescent="0.25"/>
    <row r="1314" s="48" customFormat="1" ht="12" customHeight="1" x14ac:dyDescent="0.25"/>
    <row r="1315" s="48" customFormat="1" ht="12" customHeight="1" x14ac:dyDescent="0.25"/>
    <row r="1316" s="48" customFormat="1" ht="12" customHeight="1" x14ac:dyDescent="0.25"/>
    <row r="1317" s="48" customFormat="1" ht="12" customHeight="1" x14ac:dyDescent="0.25"/>
    <row r="1318" s="48" customFormat="1" ht="12" customHeight="1" x14ac:dyDescent="0.25"/>
    <row r="1319" s="48" customFormat="1" ht="12" customHeight="1" x14ac:dyDescent="0.25"/>
    <row r="1320" s="48" customFormat="1" ht="12" customHeight="1" x14ac:dyDescent="0.25"/>
    <row r="1321" s="48" customFormat="1" ht="12" customHeight="1" x14ac:dyDescent="0.25"/>
    <row r="1322" s="48" customFormat="1" ht="12" customHeight="1" x14ac:dyDescent="0.25"/>
    <row r="1323" s="48" customFormat="1" ht="12" customHeight="1" x14ac:dyDescent="0.25"/>
    <row r="1324" s="48" customFormat="1" ht="12" customHeight="1" x14ac:dyDescent="0.25"/>
    <row r="1325" s="48" customFormat="1" ht="12" customHeight="1" x14ac:dyDescent="0.25"/>
    <row r="1326" s="48" customFormat="1" ht="12" customHeight="1" x14ac:dyDescent="0.25"/>
    <row r="1327" s="48" customFormat="1" ht="12" customHeight="1" x14ac:dyDescent="0.25"/>
    <row r="1328" s="48" customFormat="1" ht="12" customHeight="1" x14ac:dyDescent="0.25"/>
    <row r="1329" s="48" customFormat="1" ht="12" customHeight="1" x14ac:dyDescent="0.25"/>
    <row r="1330" s="48" customFormat="1" ht="12" customHeight="1" x14ac:dyDescent="0.25"/>
    <row r="1331" s="48" customFormat="1" ht="12" customHeight="1" x14ac:dyDescent="0.25"/>
    <row r="1332" s="48" customFormat="1" ht="12" customHeight="1" x14ac:dyDescent="0.25"/>
    <row r="1333" s="48" customFormat="1" ht="12" customHeight="1" x14ac:dyDescent="0.25"/>
    <row r="1334" s="48" customFormat="1" ht="12" customHeight="1" x14ac:dyDescent="0.25"/>
    <row r="1335" s="48" customFormat="1" ht="12" customHeight="1" x14ac:dyDescent="0.25"/>
    <row r="1336" s="48" customFormat="1" ht="12" customHeight="1" x14ac:dyDescent="0.25"/>
    <row r="1337" s="48" customFormat="1" ht="12" customHeight="1" x14ac:dyDescent="0.25"/>
    <row r="1338" s="48" customFormat="1" ht="12" customHeight="1" x14ac:dyDescent="0.25"/>
    <row r="1339" s="48" customFormat="1" ht="12" customHeight="1" x14ac:dyDescent="0.25"/>
    <row r="1340" s="48" customFormat="1" ht="12" customHeight="1" x14ac:dyDescent="0.25"/>
    <row r="1341" s="48" customFormat="1" ht="12" customHeight="1" x14ac:dyDescent="0.25"/>
    <row r="1342" s="48" customFormat="1" ht="12" customHeight="1" x14ac:dyDescent="0.25"/>
    <row r="1343" s="48" customFormat="1" ht="12" customHeight="1" x14ac:dyDescent="0.25"/>
    <row r="1344" s="48" customFormat="1" ht="12" customHeight="1" x14ac:dyDescent="0.25"/>
    <row r="1345" s="48" customFormat="1" ht="12" customHeight="1" x14ac:dyDescent="0.25"/>
    <row r="1346" s="48" customFormat="1" ht="12" customHeight="1" x14ac:dyDescent="0.25"/>
    <row r="1347" s="48" customFormat="1" ht="12" customHeight="1" x14ac:dyDescent="0.25"/>
    <row r="1348" s="48" customFormat="1" ht="12" customHeight="1" x14ac:dyDescent="0.25"/>
    <row r="1349" s="48" customFormat="1" ht="12" customHeight="1" x14ac:dyDescent="0.25"/>
    <row r="1350" s="48" customFormat="1" ht="12" customHeight="1" x14ac:dyDescent="0.25"/>
    <row r="1351" s="48" customFormat="1" ht="12" customHeight="1" x14ac:dyDescent="0.25"/>
    <row r="1352" s="48" customFormat="1" ht="12" customHeight="1" x14ac:dyDescent="0.25"/>
    <row r="1353" s="48" customFormat="1" ht="12" customHeight="1" x14ac:dyDescent="0.25"/>
    <row r="1354" s="48" customFormat="1" ht="12" customHeight="1" x14ac:dyDescent="0.25"/>
    <row r="1355" s="48" customFormat="1" ht="12" customHeight="1" x14ac:dyDescent="0.25"/>
    <row r="1356" s="48" customFormat="1" ht="12" customHeight="1" x14ac:dyDescent="0.25"/>
    <row r="1357" s="48" customFormat="1" ht="12" customHeight="1" x14ac:dyDescent="0.25"/>
    <row r="1358" s="48" customFormat="1" ht="12" customHeight="1" x14ac:dyDescent="0.25"/>
    <row r="1359" s="48" customFormat="1" ht="12" customHeight="1" x14ac:dyDescent="0.25"/>
    <row r="1360" s="48" customFormat="1" ht="12" customHeight="1" x14ac:dyDescent="0.25"/>
    <row r="1361" s="48" customFormat="1" ht="12" customHeight="1" x14ac:dyDescent="0.25"/>
    <row r="1362" s="48" customFormat="1" ht="12" customHeight="1" x14ac:dyDescent="0.25"/>
    <row r="1363" s="48" customFormat="1" ht="12" customHeight="1" x14ac:dyDescent="0.25"/>
    <row r="1364" s="48" customFormat="1" ht="12" customHeight="1" x14ac:dyDescent="0.25"/>
    <row r="1365" s="48" customFormat="1" ht="12" customHeight="1" x14ac:dyDescent="0.25"/>
    <row r="1366" s="48" customFormat="1" ht="12" customHeight="1" x14ac:dyDescent="0.25"/>
    <row r="1367" s="48" customFormat="1" ht="12" customHeight="1" x14ac:dyDescent="0.25"/>
    <row r="1368" s="48" customFormat="1" ht="12" customHeight="1" x14ac:dyDescent="0.25"/>
    <row r="1369" s="48" customFormat="1" ht="12" customHeight="1" x14ac:dyDescent="0.25"/>
    <row r="1370" s="48" customFormat="1" ht="12" customHeight="1" x14ac:dyDescent="0.25"/>
    <row r="1371" s="48" customFormat="1" ht="12" customHeight="1" x14ac:dyDescent="0.25"/>
    <row r="1372" s="48" customFormat="1" ht="12" customHeight="1" x14ac:dyDescent="0.25"/>
    <row r="1373" s="48" customFormat="1" ht="12" customHeight="1" x14ac:dyDescent="0.25"/>
    <row r="1374" s="48" customFormat="1" ht="12" customHeight="1" x14ac:dyDescent="0.25"/>
    <row r="1375" s="48" customFormat="1" ht="12" customHeight="1" x14ac:dyDescent="0.25"/>
    <row r="1376" s="48" customFormat="1" ht="12" customHeight="1" x14ac:dyDescent="0.25"/>
    <row r="1377" s="48" customFormat="1" ht="12" customHeight="1" x14ac:dyDescent="0.25"/>
    <row r="1378" s="48" customFormat="1" ht="12" customHeight="1" x14ac:dyDescent="0.25"/>
    <row r="1379" s="48" customFormat="1" ht="12" customHeight="1" x14ac:dyDescent="0.25"/>
    <row r="1380" s="48" customFormat="1" ht="12" customHeight="1" x14ac:dyDescent="0.25"/>
    <row r="1381" s="48" customFormat="1" ht="12" customHeight="1" x14ac:dyDescent="0.25"/>
    <row r="1382" s="48" customFormat="1" ht="12" customHeight="1" x14ac:dyDescent="0.25"/>
    <row r="1383" s="48" customFormat="1" ht="12" customHeight="1" x14ac:dyDescent="0.25"/>
    <row r="1384" s="48" customFormat="1" ht="12" customHeight="1" x14ac:dyDescent="0.25"/>
    <row r="1385" s="48" customFormat="1" ht="12" customHeight="1" x14ac:dyDescent="0.25"/>
    <row r="1386" s="48" customFormat="1" ht="12" customHeight="1" x14ac:dyDescent="0.25"/>
    <row r="1387" s="48" customFormat="1" ht="12" customHeight="1" x14ac:dyDescent="0.25"/>
    <row r="1388" s="48" customFormat="1" ht="12" customHeight="1" x14ac:dyDescent="0.25"/>
    <row r="1389" s="48" customFormat="1" ht="12" customHeight="1" x14ac:dyDescent="0.25"/>
    <row r="1390" s="48" customFormat="1" ht="12" customHeight="1" x14ac:dyDescent="0.25"/>
    <row r="1391" s="48" customFormat="1" ht="12" customHeight="1" x14ac:dyDescent="0.25"/>
    <row r="1392" s="48" customFormat="1" ht="12" customHeight="1" x14ac:dyDescent="0.25"/>
    <row r="1393" s="48" customFormat="1" ht="12" customHeight="1" x14ac:dyDescent="0.25"/>
    <row r="1394" s="48" customFormat="1" ht="12" customHeight="1" x14ac:dyDescent="0.25"/>
    <row r="1395" s="48" customFormat="1" ht="12" customHeight="1" x14ac:dyDescent="0.25"/>
    <row r="1396" s="48" customFormat="1" ht="12" customHeight="1" x14ac:dyDescent="0.25"/>
    <row r="1397" s="48" customFormat="1" ht="12" customHeight="1" x14ac:dyDescent="0.25"/>
    <row r="1398" s="48" customFormat="1" ht="12" customHeight="1" x14ac:dyDescent="0.25"/>
    <row r="1399" s="48" customFormat="1" ht="12" customHeight="1" x14ac:dyDescent="0.25"/>
    <row r="1400" s="48" customFormat="1" ht="12" customHeight="1" x14ac:dyDescent="0.25"/>
    <row r="1401" s="48" customFormat="1" ht="12" customHeight="1" x14ac:dyDescent="0.25"/>
    <row r="1402" s="48" customFormat="1" ht="12" customHeight="1" x14ac:dyDescent="0.25"/>
    <row r="1403" s="48" customFormat="1" ht="12" customHeight="1" x14ac:dyDescent="0.25"/>
    <row r="1404" s="48" customFormat="1" ht="12" customHeight="1" x14ac:dyDescent="0.25"/>
    <row r="1405" s="48" customFormat="1" ht="12" customHeight="1" x14ac:dyDescent="0.25"/>
    <row r="1406" s="48" customFormat="1" ht="12" customHeight="1" x14ac:dyDescent="0.25"/>
    <row r="1407" s="48" customFormat="1" ht="12" customHeight="1" x14ac:dyDescent="0.25"/>
    <row r="1408" s="48" customFormat="1" ht="12" customHeight="1" x14ac:dyDescent="0.25"/>
    <row r="1409" s="48" customFormat="1" ht="12" customHeight="1" x14ac:dyDescent="0.25"/>
    <row r="1410" s="48" customFormat="1" ht="12" customHeight="1" x14ac:dyDescent="0.25"/>
    <row r="1411" s="48" customFormat="1" ht="12" customHeight="1" x14ac:dyDescent="0.25"/>
    <row r="1412" s="48" customFormat="1" ht="12" customHeight="1" x14ac:dyDescent="0.25"/>
    <row r="1413" s="48" customFormat="1" ht="12" customHeight="1" x14ac:dyDescent="0.25"/>
    <row r="1414" s="48" customFormat="1" ht="12" customHeight="1" x14ac:dyDescent="0.25"/>
    <row r="1415" s="48" customFormat="1" ht="12" customHeight="1" x14ac:dyDescent="0.25"/>
    <row r="1416" s="48" customFormat="1" ht="12" customHeight="1" x14ac:dyDescent="0.25"/>
    <row r="1417" s="48" customFormat="1" ht="12" customHeight="1" x14ac:dyDescent="0.25"/>
    <row r="1418" s="48" customFormat="1" ht="12" customHeight="1" x14ac:dyDescent="0.25"/>
    <row r="1419" s="48" customFormat="1" ht="12" customHeight="1" x14ac:dyDescent="0.25"/>
    <row r="1420" s="48" customFormat="1" ht="12" customHeight="1" x14ac:dyDescent="0.25"/>
    <row r="1421" s="48" customFormat="1" ht="12" customHeight="1" x14ac:dyDescent="0.25"/>
    <row r="1422" s="48" customFormat="1" ht="12" customHeight="1" x14ac:dyDescent="0.25"/>
    <row r="1423" s="48" customFormat="1" ht="12" customHeight="1" x14ac:dyDescent="0.25"/>
    <row r="1424" s="48" customFormat="1" ht="12" customHeight="1" x14ac:dyDescent="0.25"/>
    <row r="1425" s="48" customFormat="1" ht="12" customHeight="1" x14ac:dyDescent="0.25"/>
    <row r="1426" s="48" customFormat="1" ht="12" customHeight="1" x14ac:dyDescent="0.25"/>
    <row r="1427" s="48" customFormat="1" ht="12" customHeight="1" x14ac:dyDescent="0.25"/>
    <row r="1428" s="48" customFormat="1" ht="12" customHeight="1" x14ac:dyDescent="0.25"/>
    <row r="1429" s="48" customFormat="1" ht="12" customHeight="1" x14ac:dyDescent="0.25"/>
    <row r="1430" s="48" customFormat="1" ht="12" customHeight="1" x14ac:dyDescent="0.25"/>
    <row r="1431" s="48" customFormat="1" ht="12" customHeight="1" x14ac:dyDescent="0.25"/>
    <row r="1432" s="48" customFormat="1" ht="12" customHeight="1" x14ac:dyDescent="0.25"/>
    <row r="1433" s="48" customFormat="1" ht="12" customHeight="1" x14ac:dyDescent="0.25"/>
    <row r="1434" s="48" customFormat="1" ht="12" customHeight="1" x14ac:dyDescent="0.25"/>
    <row r="1435" s="48" customFormat="1" ht="12" customHeight="1" x14ac:dyDescent="0.25"/>
    <row r="1436" s="48" customFormat="1" ht="12" customHeight="1" x14ac:dyDescent="0.25"/>
    <row r="1437" s="48" customFormat="1" ht="12" customHeight="1" x14ac:dyDescent="0.25"/>
    <row r="1438" s="48" customFormat="1" ht="12" customHeight="1" x14ac:dyDescent="0.25"/>
    <row r="1439" s="48" customFormat="1" ht="12" customHeight="1" x14ac:dyDescent="0.25"/>
    <row r="1440" s="48" customFormat="1" ht="12" customHeight="1" x14ac:dyDescent="0.25"/>
    <row r="1441" s="48" customFormat="1" ht="12" customHeight="1" x14ac:dyDescent="0.25"/>
    <row r="1442" s="48" customFormat="1" ht="12" customHeight="1" x14ac:dyDescent="0.25"/>
    <row r="1443" s="48" customFormat="1" ht="12" customHeight="1" x14ac:dyDescent="0.25"/>
    <row r="1444" s="48" customFormat="1" ht="12" customHeight="1" x14ac:dyDescent="0.25"/>
    <row r="1445" s="48" customFormat="1" ht="12" customHeight="1" x14ac:dyDescent="0.25"/>
    <row r="1446" s="48" customFormat="1" ht="12" customHeight="1" x14ac:dyDescent="0.25"/>
    <row r="1447" s="48" customFormat="1" ht="12" customHeight="1" x14ac:dyDescent="0.25"/>
    <row r="1448" s="48" customFormat="1" ht="12" customHeight="1" x14ac:dyDescent="0.25"/>
    <row r="1449" s="48" customFormat="1" ht="12" customHeight="1" x14ac:dyDescent="0.25"/>
    <row r="1450" s="48" customFormat="1" ht="12" customHeight="1" x14ac:dyDescent="0.25"/>
    <row r="1451" s="48" customFormat="1" ht="12" customHeight="1" x14ac:dyDescent="0.25"/>
    <row r="1452" s="48" customFormat="1" ht="12" customHeight="1" x14ac:dyDescent="0.25"/>
    <row r="1453" s="48" customFormat="1" ht="12" customHeight="1" x14ac:dyDescent="0.25"/>
    <row r="1454" s="48" customFormat="1" ht="12" customHeight="1" x14ac:dyDescent="0.25"/>
    <row r="1455" s="48" customFormat="1" ht="12" customHeight="1" x14ac:dyDescent="0.25"/>
    <row r="1456" s="48" customFormat="1" ht="12" customHeight="1" x14ac:dyDescent="0.25"/>
    <row r="1457" s="48" customFormat="1" ht="12" customHeight="1" x14ac:dyDescent="0.25"/>
    <row r="1458" s="48" customFormat="1" ht="12" customHeight="1" x14ac:dyDescent="0.25"/>
    <row r="1459" s="48" customFormat="1" ht="12" customHeight="1" x14ac:dyDescent="0.25"/>
    <row r="1460" s="48" customFormat="1" ht="12" customHeight="1" x14ac:dyDescent="0.25"/>
    <row r="1461" s="48" customFormat="1" ht="12" customHeight="1" x14ac:dyDescent="0.25"/>
    <row r="1462" s="48" customFormat="1" ht="12" customHeight="1" x14ac:dyDescent="0.25"/>
    <row r="1463" s="48" customFormat="1" ht="12" customHeight="1" x14ac:dyDescent="0.25"/>
    <row r="1464" s="48" customFormat="1" ht="12" customHeight="1" x14ac:dyDescent="0.25"/>
    <row r="1465" s="48" customFormat="1" ht="12" customHeight="1" x14ac:dyDescent="0.25"/>
    <row r="1466" s="48" customFormat="1" ht="12" customHeight="1" x14ac:dyDescent="0.25"/>
    <row r="1467" s="48" customFormat="1" ht="12" customHeight="1" x14ac:dyDescent="0.25"/>
    <row r="1468" s="48" customFormat="1" ht="12" customHeight="1" x14ac:dyDescent="0.25"/>
    <row r="1469" s="48" customFormat="1" ht="12" customHeight="1" x14ac:dyDescent="0.25"/>
    <row r="1470" s="48" customFormat="1" ht="12" customHeight="1" x14ac:dyDescent="0.25"/>
    <row r="1471" s="48" customFormat="1" ht="12" customHeight="1" x14ac:dyDescent="0.25"/>
    <row r="1472" s="48" customFormat="1" ht="12" customHeight="1" x14ac:dyDescent="0.25"/>
    <row r="1473" s="48" customFormat="1" ht="12" customHeight="1" x14ac:dyDescent="0.25"/>
    <row r="1474" s="48" customFormat="1" ht="12" customHeight="1" x14ac:dyDescent="0.25"/>
    <row r="1475" s="48" customFormat="1" ht="12" customHeight="1" x14ac:dyDescent="0.25"/>
    <row r="1476" s="48" customFormat="1" ht="12" customHeight="1" x14ac:dyDescent="0.25"/>
    <row r="1477" s="48" customFormat="1" ht="12" customHeight="1" x14ac:dyDescent="0.25"/>
    <row r="1478" s="48" customFormat="1" ht="12" customHeight="1" x14ac:dyDescent="0.25"/>
    <row r="1479" s="48" customFormat="1" ht="12" customHeight="1" x14ac:dyDescent="0.25"/>
    <row r="1480" s="48" customFormat="1" ht="12" customHeight="1" x14ac:dyDescent="0.25"/>
    <row r="1481" s="48" customFormat="1" ht="12" customHeight="1" x14ac:dyDescent="0.25"/>
    <row r="1482" s="48" customFormat="1" ht="12" customHeight="1" x14ac:dyDescent="0.25"/>
    <row r="1483" s="48" customFormat="1" ht="12" customHeight="1" x14ac:dyDescent="0.25"/>
    <row r="1484" s="48" customFormat="1" ht="12" customHeight="1" x14ac:dyDescent="0.25"/>
    <row r="1485" s="48" customFormat="1" ht="12" customHeight="1" x14ac:dyDescent="0.25"/>
    <row r="1486" s="48" customFormat="1" ht="12" customHeight="1" x14ac:dyDescent="0.25"/>
    <row r="1487" s="48" customFormat="1" ht="12" customHeight="1" x14ac:dyDescent="0.25"/>
    <row r="1488" s="48" customFormat="1" ht="12" customHeight="1" x14ac:dyDescent="0.25"/>
    <row r="1489" s="48" customFormat="1" ht="12" customHeight="1" x14ac:dyDescent="0.25"/>
    <row r="1490" s="48" customFormat="1" ht="12" customHeight="1" x14ac:dyDescent="0.25"/>
    <row r="1491" s="48" customFormat="1" ht="12" customHeight="1" x14ac:dyDescent="0.25"/>
    <row r="1492" s="48" customFormat="1" ht="12" customHeight="1" x14ac:dyDescent="0.25"/>
    <row r="1493" s="48" customFormat="1" ht="12" customHeight="1" x14ac:dyDescent="0.25"/>
    <row r="1494" s="48" customFormat="1" ht="12" customHeight="1" x14ac:dyDescent="0.25"/>
    <row r="1495" s="48" customFormat="1" ht="12" customHeight="1" x14ac:dyDescent="0.25"/>
    <row r="1496" s="48" customFormat="1" ht="12" customHeight="1" x14ac:dyDescent="0.25"/>
    <row r="1497" s="48" customFormat="1" ht="12" customHeight="1" x14ac:dyDescent="0.25"/>
    <row r="1498" s="48" customFormat="1" ht="12" customHeight="1" x14ac:dyDescent="0.25"/>
    <row r="1499" s="48" customFormat="1" ht="12" customHeight="1" x14ac:dyDescent="0.25"/>
    <row r="1500" s="48" customFormat="1" ht="12" customHeight="1" x14ac:dyDescent="0.25"/>
    <row r="1501" s="48" customFormat="1" ht="12" customHeight="1" x14ac:dyDescent="0.25"/>
    <row r="1502" s="48" customFormat="1" ht="12" customHeight="1" x14ac:dyDescent="0.25"/>
    <row r="1503" s="48" customFormat="1" ht="12" customHeight="1" x14ac:dyDescent="0.25"/>
    <row r="1504" s="48" customFormat="1" ht="12" customHeight="1" x14ac:dyDescent="0.25"/>
    <row r="1505" s="48" customFormat="1" ht="12" customHeight="1" x14ac:dyDescent="0.25"/>
    <row r="1506" s="48" customFormat="1" ht="12" customHeight="1" x14ac:dyDescent="0.25"/>
    <row r="1507" s="48" customFormat="1" ht="12" customHeight="1" x14ac:dyDescent="0.25"/>
    <row r="1508" s="48" customFormat="1" ht="12" customHeight="1" x14ac:dyDescent="0.25"/>
    <row r="1509" s="48" customFormat="1" ht="12" customHeight="1" x14ac:dyDescent="0.25"/>
    <row r="1510" s="48" customFormat="1" ht="12" customHeight="1" x14ac:dyDescent="0.25"/>
    <row r="1511" s="48" customFormat="1" ht="12" customHeight="1" x14ac:dyDescent="0.25"/>
    <row r="1512" s="48" customFormat="1" ht="12" customHeight="1" x14ac:dyDescent="0.25"/>
    <row r="1513" s="48" customFormat="1" ht="12" customHeight="1" x14ac:dyDescent="0.25"/>
    <row r="1514" s="48" customFormat="1" ht="12" customHeight="1" x14ac:dyDescent="0.25"/>
    <row r="1515" s="48" customFormat="1" ht="12" customHeight="1" x14ac:dyDescent="0.25"/>
    <row r="1516" s="48" customFormat="1" ht="12" customHeight="1" x14ac:dyDescent="0.25"/>
    <row r="1517" s="48" customFormat="1" ht="12" customHeight="1" x14ac:dyDescent="0.25"/>
    <row r="1518" s="48" customFormat="1" ht="12" customHeight="1" x14ac:dyDescent="0.25"/>
    <row r="1519" s="48" customFormat="1" ht="12" customHeight="1" x14ac:dyDescent="0.25"/>
    <row r="1520" s="48" customFormat="1" ht="12" customHeight="1" x14ac:dyDescent="0.25"/>
    <row r="1521" s="48" customFormat="1" ht="12" customHeight="1" x14ac:dyDescent="0.25"/>
    <row r="1522" s="48" customFormat="1" ht="12" customHeight="1" x14ac:dyDescent="0.25"/>
    <row r="1523" s="48" customFormat="1" ht="12" customHeight="1" x14ac:dyDescent="0.25"/>
    <row r="1524" s="48" customFormat="1" ht="12" customHeight="1" x14ac:dyDescent="0.25"/>
    <row r="1525" s="48" customFormat="1" ht="12" customHeight="1" x14ac:dyDescent="0.25"/>
    <row r="1526" s="48" customFormat="1" ht="12" customHeight="1" x14ac:dyDescent="0.25"/>
    <row r="1527" s="48" customFormat="1" ht="12" customHeight="1" x14ac:dyDescent="0.25"/>
  </sheetData>
  <mergeCells count="4">
    <mergeCell ref="H4:L4"/>
    <mergeCell ref="C4:G4"/>
    <mergeCell ref="H5:K5"/>
    <mergeCell ref="C5:F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7BE97-08CD-4E90-8B65-9D1700348B52}">
  <sheetPr>
    <pageSetUpPr fitToPage="1"/>
  </sheetPr>
  <dimension ref="B1:I1520"/>
  <sheetViews>
    <sheetView showGridLines="0" zoomScale="130" zoomScaleNormal="130" workbookViewId="0">
      <selection activeCell="C25" sqref="C25"/>
    </sheetView>
  </sheetViews>
  <sheetFormatPr defaultColWidth="8" defaultRowHeight="12" customHeight="1" x14ac:dyDescent="0.25"/>
  <cols>
    <col min="1" max="1" width="2.25" style="47" customWidth="1"/>
    <col min="2" max="2" width="34.625" style="48" customWidth="1"/>
    <col min="3" max="3" width="4.875" style="48" bestFit="1" customWidth="1"/>
    <col min="4" max="4" width="6.375" style="48" bestFit="1" customWidth="1"/>
    <col min="5" max="5" width="11.5" style="48" bestFit="1" customWidth="1"/>
    <col min="6" max="6" width="10.125" style="48" bestFit="1" customWidth="1"/>
    <col min="7" max="7" width="12.5" style="48" customWidth="1"/>
    <col min="8" max="8" width="9" style="47" bestFit="1" customWidth="1"/>
    <col min="9" max="9" width="4.875" style="47" bestFit="1" customWidth="1"/>
    <col min="10" max="16384" width="8" style="47"/>
  </cols>
  <sheetData>
    <row r="1" spans="2:9" s="48" customFormat="1" ht="4.5" customHeight="1" x14ac:dyDescent="0.25"/>
    <row r="2" spans="2:9" s="67" customFormat="1" ht="17.25" customHeight="1" x14ac:dyDescent="0.25">
      <c r="B2" s="75" t="s">
        <v>676</v>
      </c>
      <c r="C2" s="137" t="s">
        <v>523</v>
      </c>
      <c r="D2" s="76" t="s">
        <v>524</v>
      </c>
      <c r="E2" s="76" t="s">
        <v>627</v>
      </c>
      <c r="F2" s="76" t="s">
        <v>679</v>
      </c>
      <c r="G2" s="76" t="s">
        <v>658</v>
      </c>
      <c r="H2" s="76" t="s">
        <v>663</v>
      </c>
      <c r="I2" s="76" t="s">
        <v>684</v>
      </c>
    </row>
    <row r="3" spans="2:9" s="64" customFormat="1" ht="11.25" customHeight="1" x14ac:dyDescent="0.25">
      <c r="B3" s="62" t="s">
        <v>42</v>
      </c>
      <c r="C3" s="138">
        <v>1</v>
      </c>
      <c r="D3" s="65">
        <v>4</v>
      </c>
      <c r="E3" s="65">
        <v>0</v>
      </c>
      <c r="F3" s="65">
        <v>3</v>
      </c>
      <c r="G3" s="65">
        <v>2</v>
      </c>
      <c r="H3" s="65">
        <v>0</v>
      </c>
      <c r="I3" s="65">
        <f>SUM(C3:H3)</f>
        <v>10</v>
      </c>
    </row>
    <row r="4" spans="2:9" s="64" customFormat="1" ht="11.25" customHeight="1" x14ac:dyDescent="0.25">
      <c r="B4" s="62" t="s">
        <v>45</v>
      </c>
      <c r="C4" s="138">
        <v>1</v>
      </c>
      <c r="D4" s="65">
        <v>8</v>
      </c>
      <c r="E4" s="65">
        <v>0</v>
      </c>
      <c r="F4" s="65">
        <v>5</v>
      </c>
      <c r="G4" s="65">
        <v>9</v>
      </c>
      <c r="H4" s="65">
        <v>0</v>
      </c>
      <c r="I4" s="65">
        <f t="shared" ref="I4:I24" si="0">SUM(C4:H4)</f>
        <v>23</v>
      </c>
    </row>
    <row r="5" spans="2:9" s="64" customFormat="1" ht="11.25" customHeight="1" x14ac:dyDescent="0.25">
      <c r="B5" s="62" t="s">
        <v>39</v>
      </c>
      <c r="C5" s="138">
        <v>1</v>
      </c>
      <c r="D5" s="65">
        <v>8</v>
      </c>
      <c r="E5" s="65">
        <v>0</v>
      </c>
      <c r="F5" s="65">
        <v>6</v>
      </c>
      <c r="G5" s="65">
        <v>5</v>
      </c>
      <c r="H5" s="65">
        <v>0</v>
      </c>
      <c r="I5" s="65">
        <f t="shared" si="0"/>
        <v>20</v>
      </c>
    </row>
    <row r="6" spans="2:9" s="64" customFormat="1" ht="11.25" customHeight="1" x14ac:dyDescent="0.25">
      <c r="B6" s="62" t="s">
        <v>647</v>
      </c>
      <c r="C6" s="138">
        <v>1</v>
      </c>
      <c r="D6" s="65">
        <v>8</v>
      </c>
      <c r="E6" s="65">
        <v>1</v>
      </c>
      <c r="F6" s="65">
        <v>5</v>
      </c>
      <c r="G6" s="65">
        <v>7</v>
      </c>
      <c r="H6" s="65">
        <v>0</v>
      </c>
      <c r="I6" s="65">
        <f t="shared" si="0"/>
        <v>22</v>
      </c>
    </row>
    <row r="7" spans="2:9" s="64" customFormat="1" ht="11.25" customHeight="1" x14ac:dyDescent="0.25">
      <c r="B7" s="62" t="s">
        <v>649</v>
      </c>
      <c r="C7" s="138">
        <v>67</v>
      </c>
      <c r="D7" s="65">
        <v>272</v>
      </c>
      <c r="E7" s="65">
        <v>23</v>
      </c>
      <c r="F7" s="65">
        <v>17</v>
      </c>
      <c r="G7" s="65">
        <v>75</v>
      </c>
      <c r="H7" s="65">
        <v>0</v>
      </c>
      <c r="I7" s="65">
        <f t="shared" si="0"/>
        <v>454</v>
      </c>
    </row>
    <row r="8" spans="2:9" s="64" customFormat="1" ht="11.25" customHeight="1" x14ac:dyDescent="0.25">
      <c r="B8" s="62" t="s">
        <v>23</v>
      </c>
      <c r="C8" s="138">
        <v>2</v>
      </c>
      <c r="D8" s="65">
        <v>12</v>
      </c>
      <c r="E8" s="65">
        <v>6</v>
      </c>
      <c r="F8" s="65">
        <v>21</v>
      </c>
      <c r="G8" s="65">
        <v>27</v>
      </c>
      <c r="H8" s="65">
        <v>0</v>
      </c>
      <c r="I8" s="65">
        <f t="shared" si="0"/>
        <v>68</v>
      </c>
    </row>
    <row r="9" spans="2:9" s="64" customFormat="1" ht="11.25" customHeight="1" x14ac:dyDescent="0.25">
      <c r="B9" s="62" t="s">
        <v>21</v>
      </c>
      <c r="C9" s="138">
        <v>1</v>
      </c>
      <c r="D9" s="65">
        <v>4</v>
      </c>
      <c r="E9" s="65">
        <v>1</v>
      </c>
      <c r="F9" s="65">
        <v>3</v>
      </c>
      <c r="G9" s="65">
        <v>1</v>
      </c>
      <c r="H9" s="65">
        <v>0</v>
      </c>
      <c r="I9" s="65">
        <f t="shared" si="0"/>
        <v>10</v>
      </c>
    </row>
    <row r="10" spans="2:9" s="64" customFormat="1" ht="11.25" customHeight="1" x14ac:dyDescent="0.25">
      <c r="B10" s="62" t="s">
        <v>521</v>
      </c>
      <c r="C10" s="138">
        <v>1</v>
      </c>
      <c r="D10" s="65">
        <v>4</v>
      </c>
      <c r="E10" s="65">
        <v>0</v>
      </c>
      <c r="F10" s="65">
        <v>3</v>
      </c>
      <c r="G10" s="65">
        <v>2</v>
      </c>
      <c r="H10" s="65">
        <v>0</v>
      </c>
      <c r="I10" s="65">
        <f t="shared" si="0"/>
        <v>10</v>
      </c>
    </row>
    <row r="11" spans="2:9" s="64" customFormat="1" ht="11.25" customHeight="1" x14ac:dyDescent="0.25">
      <c r="B11" s="62" t="s">
        <v>37</v>
      </c>
      <c r="C11" s="138">
        <v>1</v>
      </c>
      <c r="D11" s="65">
        <v>4</v>
      </c>
      <c r="E11" s="65">
        <v>0</v>
      </c>
      <c r="F11" s="65">
        <v>3</v>
      </c>
      <c r="G11" s="65">
        <v>3</v>
      </c>
      <c r="H11" s="65">
        <v>0</v>
      </c>
      <c r="I11" s="65">
        <f t="shared" si="0"/>
        <v>11</v>
      </c>
    </row>
    <row r="12" spans="2:9" s="64" customFormat="1" ht="11.25" customHeight="1" x14ac:dyDescent="0.25">
      <c r="B12" s="62" t="s">
        <v>28</v>
      </c>
      <c r="C12" s="138">
        <v>1</v>
      </c>
      <c r="D12" s="65">
        <v>8</v>
      </c>
      <c r="E12" s="65">
        <v>2</v>
      </c>
      <c r="F12" s="65">
        <v>6</v>
      </c>
      <c r="G12" s="65">
        <v>5</v>
      </c>
      <c r="H12" s="65">
        <v>0</v>
      </c>
      <c r="I12" s="65">
        <f t="shared" si="0"/>
        <v>22</v>
      </c>
    </row>
    <row r="13" spans="2:9" s="64" customFormat="1" ht="11.25" customHeight="1" x14ac:dyDescent="0.25">
      <c r="B13" s="62" t="s">
        <v>25</v>
      </c>
      <c r="C13" s="138">
        <v>2</v>
      </c>
      <c r="D13" s="65">
        <v>12</v>
      </c>
      <c r="E13" s="65">
        <v>5</v>
      </c>
      <c r="F13" s="65">
        <v>20</v>
      </c>
      <c r="G13" s="65">
        <v>15</v>
      </c>
      <c r="H13" s="65">
        <v>0</v>
      </c>
      <c r="I13" s="65">
        <f t="shared" si="0"/>
        <v>54</v>
      </c>
    </row>
    <row r="14" spans="2:9" s="64" customFormat="1" ht="11.25" customHeight="1" x14ac:dyDescent="0.25">
      <c r="B14" s="62" t="s">
        <v>29</v>
      </c>
      <c r="C14" s="138">
        <v>1</v>
      </c>
      <c r="D14" s="65">
        <v>4</v>
      </c>
      <c r="E14" s="65">
        <v>0</v>
      </c>
      <c r="F14" s="65">
        <v>3</v>
      </c>
      <c r="G14" s="65">
        <v>7</v>
      </c>
      <c r="H14" s="65">
        <v>0</v>
      </c>
      <c r="I14" s="65">
        <f t="shared" si="0"/>
        <v>15</v>
      </c>
    </row>
    <row r="15" spans="2:9" s="64" customFormat="1" ht="11.25" customHeight="1" x14ac:dyDescent="0.25">
      <c r="B15" s="62" t="s">
        <v>522</v>
      </c>
      <c r="C15" s="138">
        <v>1</v>
      </c>
      <c r="D15" s="65">
        <v>4</v>
      </c>
      <c r="E15" s="65">
        <v>0</v>
      </c>
      <c r="F15" s="65">
        <v>3</v>
      </c>
      <c r="G15" s="65">
        <v>10</v>
      </c>
      <c r="H15" s="65">
        <v>0</v>
      </c>
      <c r="I15" s="65">
        <f t="shared" si="0"/>
        <v>18</v>
      </c>
    </row>
    <row r="16" spans="2:9" s="64" customFormat="1" ht="11.25" customHeight="1" x14ac:dyDescent="0.25">
      <c r="B16" s="62" t="s">
        <v>24</v>
      </c>
      <c r="C16" s="138">
        <v>13</v>
      </c>
      <c r="D16" s="65">
        <v>52</v>
      </c>
      <c r="E16" s="65">
        <v>13</v>
      </c>
      <c r="F16" s="65">
        <v>5</v>
      </c>
      <c r="G16" s="65">
        <v>17</v>
      </c>
      <c r="H16" s="65">
        <v>0</v>
      </c>
      <c r="I16" s="65">
        <f t="shared" si="0"/>
        <v>100</v>
      </c>
    </row>
    <row r="17" spans="2:9" s="64" customFormat="1" ht="11.25" customHeight="1" x14ac:dyDescent="0.25">
      <c r="B17" s="62" t="s">
        <v>27</v>
      </c>
      <c r="C17" s="138">
        <v>7</v>
      </c>
      <c r="D17" s="65">
        <v>32</v>
      </c>
      <c r="E17" s="65">
        <v>2</v>
      </c>
      <c r="F17" s="65">
        <v>9</v>
      </c>
      <c r="G17" s="65">
        <v>23</v>
      </c>
      <c r="H17" s="65">
        <v>0</v>
      </c>
      <c r="I17" s="65">
        <f t="shared" si="0"/>
        <v>73</v>
      </c>
    </row>
    <row r="18" spans="2:9" s="64" customFormat="1" ht="11.25" customHeight="1" x14ac:dyDescent="0.25">
      <c r="B18" s="62" t="s">
        <v>30</v>
      </c>
      <c r="C18" s="138">
        <v>49</v>
      </c>
      <c r="D18" s="65">
        <v>192</v>
      </c>
      <c r="E18" s="65">
        <v>12</v>
      </c>
      <c r="F18" s="65">
        <v>16</v>
      </c>
      <c r="G18" s="65">
        <v>25</v>
      </c>
      <c r="H18" s="65">
        <v>60</v>
      </c>
      <c r="I18" s="65">
        <f t="shared" si="0"/>
        <v>354</v>
      </c>
    </row>
    <row r="19" spans="2:9" s="64" customFormat="1" ht="11.25" customHeight="1" x14ac:dyDescent="0.25">
      <c r="B19" s="62" t="s">
        <v>20</v>
      </c>
      <c r="C19" s="138">
        <v>21</v>
      </c>
      <c r="D19" s="65">
        <v>104</v>
      </c>
      <c r="E19" s="65">
        <v>15</v>
      </c>
      <c r="F19" s="65">
        <v>68</v>
      </c>
      <c r="G19" s="65">
        <v>72</v>
      </c>
      <c r="H19" s="65">
        <v>0</v>
      </c>
      <c r="I19" s="65">
        <f t="shared" si="0"/>
        <v>280</v>
      </c>
    </row>
    <row r="20" spans="2:9" s="64" customFormat="1" ht="11.25" customHeight="1" x14ac:dyDescent="0.25">
      <c r="B20" s="62" t="s">
        <v>639</v>
      </c>
      <c r="C20" s="138">
        <v>2</v>
      </c>
      <c r="D20" s="65">
        <v>20</v>
      </c>
      <c r="E20" s="65">
        <v>3</v>
      </c>
      <c r="F20" s="65">
        <v>13</v>
      </c>
      <c r="G20" s="65">
        <v>10</v>
      </c>
      <c r="H20" s="65">
        <v>0</v>
      </c>
      <c r="I20" s="65">
        <f t="shared" si="0"/>
        <v>48</v>
      </c>
    </row>
    <row r="21" spans="2:9" s="64" customFormat="1" ht="11.25" customHeight="1" x14ac:dyDescent="0.25">
      <c r="B21" s="62" t="s">
        <v>648</v>
      </c>
      <c r="C21" s="138">
        <v>108</v>
      </c>
      <c r="D21" s="65">
        <v>436</v>
      </c>
      <c r="E21" s="65">
        <v>36</v>
      </c>
      <c r="F21" s="65">
        <v>25</v>
      </c>
      <c r="G21" s="65">
        <v>125</v>
      </c>
      <c r="H21" s="65">
        <v>0</v>
      </c>
      <c r="I21" s="65">
        <f t="shared" si="0"/>
        <v>730</v>
      </c>
    </row>
    <row r="22" spans="2:9" s="64" customFormat="1" ht="11.25" customHeight="1" x14ac:dyDescent="0.25">
      <c r="B22" s="62" t="s">
        <v>637</v>
      </c>
      <c r="C22" s="138">
        <v>353</v>
      </c>
      <c r="D22" s="65">
        <v>1472</v>
      </c>
      <c r="E22" s="65">
        <v>114</v>
      </c>
      <c r="F22" s="65">
        <v>72</v>
      </c>
      <c r="G22" s="65">
        <v>402</v>
      </c>
      <c r="H22" s="65">
        <v>0</v>
      </c>
      <c r="I22" s="65">
        <f t="shared" si="0"/>
        <v>2413</v>
      </c>
    </row>
    <row r="23" spans="2:9" s="67" customFormat="1" ht="13.5" customHeight="1" x14ac:dyDescent="0.25">
      <c r="B23" s="62" t="s">
        <v>638</v>
      </c>
      <c r="C23" s="138">
        <v>39</v>
      </c>
      <c r="D23" s="65">
        <v>164</v>
      </c>
      <c r="E23" s="65">
        <v>14</v>
      </c>
      <c r="F23" s="65">
        <v>9</v>
      </c>
      <c r="G23" s="65">
        <v>46</v>
      </c>
      <c r="H23" s="65">
        <v>0</v>
      </c>
      <c r="I23" s="65">
        <f t="shared" si="0"/>
        <v>272</v>
      </c>
    </row>
    <row r="24" spans="2:9" s="67" customFormat="1" ht="12" customHeight="1" x14ac:dyDescent="0.25">
      <c r="B24" s="62" t="s">
        <v>673</v>
      </c>
      <c r="C24" s="65">
        <v>3</v>
      </c>
      <c r="D24" s="65">
        <v>12</v>
      </c>
      <c r="E24" s="65">
        <v>0</v>
      </c>
      <c r="F24" s="65">
        <v>3</v>
      </c>
      <c r="G24" s="65">
        <v>3</v>
      </c>
      <c r="H24" s="65">
        <v>15</v>
      </c>
      <c r="I24" s="65">
        <f t="shared" si="0"/>
        <v>36</v>
      </c>
    </row>
    <row r="25" spans="2:9" ht="12" customHeight="1" x14ac:dyDescent="0.25">
      <c r="B25" s="153" t="s">
        <v>602</v>
      </c>
      <c r="C25" s="153">
        <f>SUM(C3:C24)</f>
        <v>676</v>
      </c>
      <c r="D25" s="153">
        <f t="shared" ref="D25:H25" si="1">SUM(D3:D24)</f>
        <v>2836</v>
      </c>
      <c r="E25" s="153">
        <f t="shared" si="1"/>
        <v>247</v>
      </c>
      <c r="F25" s="153">
        <f t="shared" si="1"/>
        <v>318</v>
      </c>
      <c r="G25" s="153">
        <f t="shared" si="1"/>
        <v>891</v>
      </c>
      <c r="H25" s="153">
        <f t="shared" si="1"/>
        <v>75</v>
      </c>
      <c r="I25" s="153">
        <f>SUM(I3:I24)</f>
        <v>5043</v>
      </c>
    </row>
    <row r="26" spans="2:9" ht="6" customHeight="1" x14ac:dyDescent="0.25"/>
    <row r="27" spans="2:9" s="48" customFormat="1" ht="12" customHeight="1" x14ac:dyDescent="0.25"/>
    <row r="28" spans="2:9" s="48" customFormat="1" ht="12" customHeight="1" x14ac:dyDescent="0.25"/>
    <row r="29" spans="2:9" s="48" customFormat="1" ht="12" customHeight="1" x14ac:dyDescent="0.25"/>
    <row r="30" spans="2:9" s="48" customFormat="1" ht="12" customHeight="1" x14ac:dyDescent="0.25"/>
    <row r="31" spans="2:9" s="48" customFormat="1" ht="12" customHeight="1" x14ac:dyDescent="0.25"/>
    <row r="32" spans="2:9" s="48" customFormat="1" ht="12" customHeight="1" x14ac:dyDescent="0.25"/>
    <row r="33" s="48" customFormat="1" ht="12" customHeight="1" x14ac:dyDescent="0.25"/>
    <row r="34" s="48" customFormat="1" ht="12" customHeight="1" x14ac:dyDescent="0.25"/>
    <row r="35" s="48" customFormat="1" ht="12" customHeight="1" x14ac:dyDescent="0.25"/>
    <row r="36" s="48" customFormat="1" ht="12" customHeight="1" x14ac:dyDescent="0.25"/>
    <row r="37" s="48" customFormat="1" ht="12" customHeight="1" x14ac:dyDescent="0.25"/>
    <row r="38" s="48" customFormat="1" ht="12" customHeight="1" x14ac:dyDescent="0.25"/>
    <row r="39" s="48" customFormat="1" ht="12" customHeight="1" x14ac:dyDescent="0.25"/>
    <row r="40" s="48" customFormat="1" ht="12" customHeight="1" x14ac:dyDescent="0.25"/>
    <row r="41" s="48" customFormat="1" ht="12" customHeight="1" x14ac:dyDescent="0.25"/>
    <row r="42" s="48" customFormat="1" ht="12" customHeight="1" x14ac:dyDescent="0.25"/>
    <row r="43" s="48" customFormat="1" ht="12" customHeight="1" x14ac:dyDescent="0.25"/>
    <row r="44" s="48" customFormat="1" ht="12" customHeight="1" x14ac:dyDescent="0.25"/>
    <row r="45" s="48" customFormat="1" ht="12" customHeight="1" x14ac:dyDescent="0.25"/>
    <row r="46" s="48" customFormat="1" ht="12" customHeight="1" x14ac:dyDescent="0.25"/>
    <row r="47" s="48" customFormat="1" ht="12" customHeight="1" x14ac:dyDescent="0.25"/>
    <row r="48" s="48" customFormat="1" ht="12" customHeight="1" x14ac:dyDescent="0.25"/>
    <row r="49" s="48" customFormat="1" ht="12" customHeight="1" x14ac:dyDescent="0.25"/>
    <row r="50" s="48" customFormat="1" ht="12" customHeight="1" x14ac:dyDescent="0.25"/>
    <row r="51" s="48" customFormat="1" ht="12" customHeight="1" x14ac:dyDescent="0.25"/>
    <row r="52" s="48" customFormat="1" ht="12" customHeight="1" x14ac:dyDescent="0.25"/>
    <row r="53" s="48" customFormat="1" ht="12" customHeight="1" x14ac:dyDescent="0.25"/>
    <row r="54" s="48" customFormat="1" ht="12" customHeight="1" x14ac:dyDescent="0.25"/>
    <row r="55" s="48" customFormat="1" ht="12" customHeight="1" x14ac:dyDescent="0.25"/>
    <row r="56" s="48" customFormat="1" ht="12" customHeight="1" x14ac:dyDescent="0.25"/>
    <row r="57" s="48" customFormat="1" ht="12" customHeight="1" x14ac:dyDescent="0.25"/>
    <row r="58" s="48" customFormat="1" ht="12" customHeight="1" x14ac:dyDescent="0.25"/>
    <row r="59" s="48" customFormat="1" ht="12" customHeight="1" x14ac:dyDescent="0.25"/>
    <row r="60" s="48" customFormat="1" ht="12" customHeight="1" x14ac:dyDescent="0.25"/>
    <row r="61" s="48" customFormat="1" ht="12" customHeight="1" x14ac:dyDescent="0.25"/>
    <row r="62" s="48" customFormat="1" ht="12" customHeight="1" x14ac:dyDescent="0.25"/>
    <row r="63" s="48" customFormat="1" ht="12" customHeight="1" x14ac:dyDescent="0.25"/>
    <row r="64" s="48" customFormat="1" ht="12" customHeight="1" x14ac:dyDescent="0.25"/>
    <row r="65" s="48" customFormat="1" ht="12" customHeight="1" x14ac:dyDescent="0.25"/>
    <row r="66" s="48" customFormat="1" ht="12" customHeight="1" x14ac:dyDescent="0.25"/>
    <row r="67" s="48" customFormat="1" ht="12" customHeight="1" x14ac:dyDescent="0.25"/>
    <row r="68" s="48" customFormat="1" ht="12" customHeight="1" x14ac:dyDescent="0.25"/>
    <row r="69" s="48" customFormat="1" ht="12" customHeight="1" x14ac:dyDescent="0.25"/>
    <row r="70" s="48" customFormat="1" ht="12" customHeight="1" x14ac:dyDescent="0.25"/>
    <row r="71" s="48" customFormat="1" ht="12" customHeight="1" x14ac:dyDescent="0.25"/>
    <row r="72" s="48" customFormat="1" ht="12" customHeight="1" x14ac:dyDescent="0.25"/>
    <row r="73" s="48" customFormat="1" ht="12" customHeight="1" x14ac:dyDescent="0.25"/>
    <row r="74" s="48" customFormat="1" ht="12" customHeight="1" x14ac:dyDescent="0.25"/>
    <row r="75" s="48" customFormat="1" ht="12" customHeight="1" x14ac:dyDescent="0.25"/>
    <row r="76" s="48" customFormat="1" ht="12" customHeight="1" x14ac:dyDescent="0.25"/>
    <row r="77" s="48" customFormat="1" ht="12" customHeight="1" x14ac:dyDescent="0.25"/>
    <row r="78" s="48" customFormat="1" ht="12" customHeight="1" x14ac:dyDescent="0.25"/>
    <row r="79" s="48" customFormat="1" ht="12" customHeight="1" x14ac:dyDescent="0.25"/>
    <row r="80" s="48" customFormat="1" ht="12" customHeight="1" x14ac:dyDescent="0.25"/>
    <row r="81" s="48" customFormat="1" ht="12" customHeight="1" x14ac:dyDescent="0.25"/>
    <row r="82" s="48" customFormat="1" ht="12" customHeight="1" x14ac:dyDescent="0.25"/>
    <row r="83" s="48" customFormat="1" ht="12" customHeight="1" x14ac:dyDescent="0.25"/>
    <row r="84" s="48" customFormat="1" ht="12" customHeight="1" x14ac:dyDescent="0.25"/>
    <row r="85" s="48" customFormat="1" ht="12" customHeight="1" x14ac:dyDescent="0.25"/>
    <row r="86" s="48" customFormat="1" ht="12" customHeight="1" x14ac:dyDescent="0.25"/>
    <row r="87" s="48" customFormat="1" ht="12" customHeight="1" x14ac:dyDescent="0.25"/>
    <row r="88" s="48" customFormat="1" ht="12" customHeight="1" x14ac:dyDescent="0.25"/>
    <row r="89" s="48" customFormat="1" ht="12" customHeight="1" x14ac:dyDescent="0.25"/>
    <row r="90" s="48" customFormat="1" ht="12" customHeight="1" x14ac:dyDescent="0.25"/>
    <row r="91" s="48" customFormat="1" ht="12" customHeight="1" x14ac:dyDescent="0.25"/>
    <row r="92" s="48" customFormat="1" ht="12" customHeight="1" x14ac:dyDescent="0.25"/>
    <row r="93" s="48" customFormat="1" ht="12" customHeight="1" x14ac:dyDescent="0.25"/>
    <row r="94" s="48" customFormat="1" ht="12" customHeight="1" x14ac:dyDescent="0.25"/>
    <row r="95" s="48" customFormat="1" ht="12" customHeight="1" x14ac:dyDescent="0.25"/>
    <row r="96" s="48" customFormat="1" ht="12" customHeight="1" x14ac:dyDescent="0.25"/>
    <row r="97" s="48" customFormat="1" ht="12" customHeight="1" x14ac:dyDescent="0.25"/>
    <row r="98" s="48" customFormat="1" ht="12" customHeight="1" x14ac:dyDescent="0.25"/>
    <row r="99" s="48" customFormat="1" ht="12" customHeight="1" x14ac:dyDescent="0.25"/>
    <row r="100" s="48" customFormat="1" ht="12" customHeight="1" x14ac:dyDescent="0.25"/>
    <row r="101" s="48" customFormat="1" ht="12" customHeight="1" x14ac:dyDescent="0.25"/>
    <row r="102" s="48" customFormat="1" ht="12" customHeight="1" x14ac:dyDescent="0.25"/>
    <row r="103" s="48" customFormat="1" ht="12" customHeight="1" x14ac:dyDescent="0.25"/>
    <row r="104" s="48" customFormat="1" ht="12" customHeight="1" x14ac:dyDescent="0.25"/>
    <row r="105" s="48" customFormat="1" ht="12" customHeight="1" x14ac:dyDescent="0.25"/>
    <row r="106" s="48" customFormat="1" ht="12" customHeight="1" x14ac:dyDescent="0.25"/>
    <row r="107" s="48" customFormat="1" ht="12" customHeight="1" x14ac:dyDescent="0.25"/>
    <row r="108" s="48" customFormat="1" ht="12" customHeight="1" x14ac:dyDescent="0.25"/>
    <row r="109" s="48" customFormat="1" ht="12" customHeight="1" x14ac:dyDescent="0.25"/>
    <row r="110" s="48" customFormat="1" ht="12" customHeight="1" x14ac:dyDescent="0.25"/>
    <row r="111" s="48" customFormat="1" ht="12" customHeight="1" x14ac:dyDescent="0.25"/>
    <row r="112" s="48" customFormat="1" ht="12" customHeight="1" x14ac:dyDescent="0.25"/>
    <row r="113" s="48" customFormat="1" ht="12" customHeight="1" x14ac:dyDescent="0.25"/>
    <row r="114" s="48" customFormat="1" ht="12" customHeight="1" x14ac:dyDescent="0.25"/>
    <row r="115" s="48" customFormat="1" ht="12" customHeight="1" x14ac:dyDescent="0.25"/>
    <row r="116" s="48" customFormat="1" ht="12" customHeight="1" x14ac:dyDescent="0.25"/>
    <row r="117" s="48" customFormat="1" ht="12" customHeight="1" x14ac:dyDescent="0.25"/>
    <row r="118" s="48" customFormat="1" ht="12" customHeight="1" x14ac:dyDescent="0.25"/>
    <row r="119" s="48" customFormat="1" ht="12" customHeight="1" x14ac:dyDescent="0.25"/>
    <row r="120" s="48" customFormat="1" ht="12" customHeight="1" x14ac:dyDescent="0.25"/>
    <row r="121" s="48" customFormat="1" ht="12" customHeight="1" x14ac:dyDescent="0.25"/>
    <row r="122" s="48" customFormat="1" ht="12" customHeight="1" x14ac:dyDescent="0.25"/>
    <row r="123" s="48" customFormat="1" ht="12" customHeight="1" x14ac:dyDescent="0.25"/>
    <row r="124" s="48" customFormat="1" ht="12" customHeight="1" x14ac:dyDescent="0.25"/>
    <row r="125" s="48" customFormat="1" ht="12" customHeight="1" x14ac:dyDescent="0.25"/>
    <row r="126" s="48" customFormat="1" ht="12" customHeight="1" x14ac:dyDescent="0.25"/>
    <row r="127" s="48" customFormat="1" ht="12" customHeight="1" x14ac:dyDescent="0.25"/>
    <row r="128" s="48" customFormat="1" ht="12" customHeight="1" x14ac:dyDescent="0.25"/>
    <row r="129" s="48" customFormat="1" ht="12" customHeight="1" x14ac:dyDescent="0.25"/>
    <row r="130" s="48" customFormat="1" ht="12" customHeight="1" x14ac:dyDescent="0.25"/>
    <row r="131" s="48" customFormat="1" ht="12" customHeight="1" x14ac:dyDescent="0.25"/>
    <row r="132" s="48" customFormat="1" ht="12" customHeight="1" x14ac:dyDescent="0.25"/>
    <row r="133" s="48" customFormat="1" ht="12" customHeight="1" x14ac:dyDescent="0.25"/>
    <row r="134" s="48" customFormat="1" ht="12" customHeight="1" x14ac:dyDescent="0.25"/>
    <row r="135" s="48" customFormat="1" ht="12" customHeight="1" x14ac:dyDescent="0.25"/>
    <row r="136" s="48" customFormat="1" ht="12" customHeight="1" x14ac:dyDescent="0.25"/>
    <row r="137" s="48" customFormat="1" ht="12" customHeight="1" x14ac:dyDescent="0.25"/>
    <row r="138" s="48" customFormat="1" ht="12" customHeight="1" x14ac:dyDescent="0.25"/>
    <row r="139" s="48" customFormat="1" ht="12" customHeight="1" x14ac:dyDescent="0.25"/>
    <row r="140" s="48" customFormat="1" ht="12" customHeight="1" x14ac:dyDescent="0.25"/>
    <row r="141" s="48" customFormat="1" ht="12" customHeight="1" x14ac:dyDescent="0.25"/>
    <row r="142" s="48" customFormat="1" ht="12" customHeight="1" x14ac:dyDescent="0.25"/>
    <row r="143" s="48" customFormat="1" ht="12" customHeight="1" x14ac:dyDescent="0.25"/>
    <row r="144" s="48" customFormat="1" ht="12" customHeight="1" x14ac:dyDescent="0.25"/>
    <row r="145" s="48" customFormat="1" ht="12" customHeight="1" x14ac:dyDescent="0.25"/>
    <row r="146" s="48" customFormat="1" ht="12" customHeight="1" x14ac:dyDescent="0.25"/>
    <row r="147" s="48" customFormat="1" ht="12" customHeight="1" x14ac:dyDescent="0.25"/>
    <row r="148" s="48" customFormat="1" ht="12" customHeight="1" x14ac:dyDescent="0.25"/>
    <row r="149" s="48" customFormat="1" ht="12" customHeight="1" x14ac:dyDescent="0.25"/>
    <row r="150" s="48" customFormat="1" ht="12" customHeight="1" x14ac:dyDescent="0.25"/>
    <row r="151" s="48" customFormat="1" ht="12" customHeight="1" x14ac:dyDescent="0.25"/>
    <row r="152" s="48" customFormat="1" ht="12" customHeight="1" x14ac:dyDescent="0.25"/>
    <row r="153" s="48" customFormat="1" ht="12" customHeight="1" x14ac:dyDescent="0.25"/>
    <row r="154" s="48" customFormat="1" ht="12" customHeight="1" x14ac:dyDescent="0.25"/>
    <row r="155" s="48" customFormat="1" ht="12" customHeight="1" x14ac:dyDescent="0.25"/>
    <row r="156" s="48" customFormat="1" ht="12" customHeight="1" x14ac:dyDescent="0.25"/>
    <row r="157" s="48" customFormat="1" ht="12" customHeight="1" x14ac:dyDescent="0.25"/>
    <row r="158" s="48" customFormat="1" ht="12" customHeight="1" x14ac:dyDescent="0.25"/>
    <row r="159" s="48" customFormat="1" ht="12" customHeight="1" x14ac:dyDescent="0.25"/>
    <row r="160" s="48" customFormat="1" ht="12" customHeight="1" x14ac:dyDescent="0.25"/>
    <row r="161" s="48" customFormat="1" ht="12" customHeight="1" x14ac:dyDescent="0.25"/>
    <row r="162" s="48" customFormat="1" ht="12" customHeight="1" x14ac:dyDescent="0.25"/>
    <row r="163" s="48" customFormat="1" ht="12" customHeight="1" x14ac:dyDescent="0.25"/>
    <row r="164" s="48" customFormat="1" ht="12" customHeight="1" x14ac:dyDescent="0.25"/>
    <row r="165" s="48" customFormat="1" ht="12" customHeight="1" x14ac:dyDescent="0.25"/>
    <row r="166" s="48" customFormat="1" ht="12" customHeight="1" x14ac:dyDescent="0.25"/>
    <row r="167" s="48" customFormat="1" ht="12" customHeight="1" x14ac:dyDescent="0.25"/>
    <row r="168" s="48" customFormat="1" ht="12" customHeight="1" x14ac:dyDescent="0.25"/>
    <row r="169" s="48" customFormat="1" ht="12" customHeight="1" x14ac:dyDescent="0.25"/>
    <row r="170" s="48" customFormat="1" ht="12" customHeight="1" x14ac:dyDescent="0.25"/>
    <row r="171" s="48" customFormat="1" ht="12" customHeight="1" x14ac:dyDescent="0.25"/>
    <row r="172" s="48" customFormat="1" ht="12" customHeight="1" x14ac:dyDescent="0.25"/>
    <row r="173" s="48" customFormat="1" ht="12" customHeight="1" x14ac:dyDescent="0.25"/>
    <row r="174" s="48" customFormat="1" ht="12" customHeight="1" x14ac:dyDescent="0.25"/>
    <row r="175" s="48" customFormat="1" ht="12" customHeight="1" x14ac:dyDescent="0.25"/>
    <row r="176" s="48" customFormat="1" ht="12" customHeight="1" x14ac:dyDescent="0.25"/>
    <row r="177" s="48" customFormat="1" ht="12" customHeight="1" x14ac:dyDescent="0.25"/>
    <row r="178" s="48" customFormat="1" ht="12" customHeight="1" x14ac:dyDescent="0.25"/>
    <row r="179" s="48" customFormat="1" ht="12" customHeight="1" x14ac:dyDescent="0.25"/>
    <row r="180" s="48" customFormat="1" ht="12" customHeight="1" x14ac:dyDescent="0.25"/>
    <row r="181" s="48" customFormat="1" ht="12" customHeight="1" x14ac:dyDescent="0.25"/>
    <row r="182" s="48" customFormat="1" ht="12" customHeight="1" x14ac:dyDescent="0.25"/>
    <row r="183" s="48" customFormat="1" ht="12" customHeight="1" x14ac:dyDescent="0.25"/>
    <row r="184" s="48" customFormat="1" ht="12" customHeight="1" x14ac:dyDescent="0.25"/>
    <row r="185" s="48" customFormat="1" ht="12" customHeight="1" x14ac:dyDescent="0.25"/>
    <row r="186" s="48" customFormat="1" ht="12" customHeight="1" x14ac:dyDescent="0.25"/>
    <row r="187" s="48" customFormat="1" ht="12" customHeight="1" x14ac:dyDescent="0.25"/>
    <row r="188" s="48" customFormat="1" ht="12" customHeight="1" x14ac:dyDescent="0.25"/>
    <row r="189" s="48" customFormat="1" ht="12" customHeight="1" x14ac:dyDescent="0.25"/>
    <row r="190" s="48" customFormat="1" ht="12" customHeight="1" x14ac:dyDescent="0.25"/>
    <row r="191" s="48" customFormat="1" ht="12" customHeight="1" x14ac:dyDescent="0.25"/>
    <row r="192" s="48" customFormat="1" ht="12" customHeight="1" x14ac:dyDescent="0.25"/>
    <row r="193" s="48" customFormat="1" ht="12" customHeight="1" x14ac:dyDescent="0.25"/>
    <row r="194" s="48" customFormat="1" ht="12" customHeight="1" x14ac:dyDescent="0.25"/>
    <row r="195" s="48" customFormat="1" ht="12" customHeight="1" x14ac:dyDescent="0.25"/>
    <row r="196" s="48" customFormat="1" ht="12" customHeight="1" x14ac:dyDescent="0.25"/>
    <row r="197" s="48" customFormat="1" ht="12" customHeight="1" x14ac:dyDescent="0.25"/>
    <row r="198" s="48" customFormat="1" ht="12" customHeight="1" x14ac:dyDescent="0.25"/>
    <row r="199" s="48" customFormat="1" ht="12" customHeight="1" x14ac:dyDescent="0.25"/>
    <row r="200" s="48" customFormat="1" ht="12" customHeight="1" x14ac:dyDescent="0.25"/>
    <row r="201" s="48" customFormat="1" ht="12" customHeight="1" x14ac:dyDescent="0.25"/>
    <row r="202" s="48" customFormat="1" ht="12" customHeight="1" x14ac:dyDescent="0.25"/>
    <row r="203" s="48" customFormat="1" ht="12" customHeight="1" x14ac:dyDescent="0.25"/>
    <row r="204" s="48" customFormat="1" ht="12" customHeight="1" x14ac:dyDescent="0.25"/>
    <row r="205" s="48" customFormat="1" ht="12" customHeight="1" x14ac:dyDescent="0.25"/>
    <row r="206" s="48" customFormat="1" ht="12" customHeight="1" x14ac:dyDescent="0.25"/>
    <row r="207" s="48" customFormat="1" ht="12" customHeight="1" x14ac:dyDescent="0.25"/>
    <row r="208" s="48" customFormat="1" ht="12" customHeight="1" x14ac:dyDescent="0.25"/>
    <row r="209" s="48" customFormat="1" ht="12" customHeight="1" x14ac:dyDescent="0.25"/>
    <row r="210" s="48" customFormat="1" ht="12" customHeight="1" x14ac:dyDescent="0.25"/>
    <row r="211" s="48" customFormat="1" ht="12" customHeight="1" x14ac:dyDescent="0.25"/>
    <row r="212" s="48" customFormat="1" ht="12" customHeight="1" x14ac:dyDescent="0.25"/>
    <row r="213" s="48" customFormat="1" ht="12" customHeight="1" x14ac:dyDescent="0.25"/>
    <row r="214" s="48" customFormat="1" ht="12" customHeight="1" x14ac:dyDescent="0.25"/>
    <row r="215" s="48" customFormat="1" ht="12" customHeight="1" x14ac:dyDescent="0.25"/>
    <row r="216" s="48" customFormat="1" ht="12" customHeight="1" x14ac:dyDescent="0.25"/>
    <row r="217" s="48" customFormat="1" ht="12" customHeight="1" x14ac:dyDescent="0.25"/>
    <row r="218" s="48" customFormat="1" ht="12" customHeight="1" x14ac:dyDescent="0.25"/>
    <row r="219" s="48" customFormat="1" ht="12" customHeight="1" x14ac:dyDescent="0.25"/>
    <row r="220" s="48" customFormat="1" ht="12" customHeight="1" x14ac:dyDescent="0.25"/>
    <row r="221" s="48" customFormat="1" ht="12" customHeight="1" x14ac:dyDescent="0.25"/>
    <row r="222" s="48" customFormat="1" ht="12" customHeight="1" x14ac:dyDescent="0.25"/>
    <row r="223" s="48" customFormat="1" ht="12" customHeight="1" x14ac:dyDescent="0.25"/>
    <row r="224" s="48" customFormat="1" ht="12" customHeight="1" x14ac:dyDescent="0.25"/>
    <row r="225" s="48" customFormat="1" ht="12" customHeight="1" x14ac:dyDescent="0.25"/>
    <row r="226" s="48" customFormat="1" ht="12" customHeight="1" x14ac:dyDescent="0.25"/>
    <row r="227" s="48" customFormat="1" ht="12" customHeight="1" x14ac:dyDescent="0.25"/>
    <row r="228" s="48" customFormat="1" ht="12" customHeight="1" x14ac:dyDescent="0.25"/>
    <row r="229" s="48" customFormat="1" ht="12" customHeight="1" x14ac:dyDescent="0.25"/>
    <row r="230" s="48" customFormat="1" ht="12" customHeight="1" x14ac:dyDescent="0.25"/>
    <row r="231" s="48" customFormat="1" ht="12" customHeight="1" x14ac:dyDescent="0.25"/>
    <row r="232" s="48" customFormat="1" ht="12" customHeight="1" x14ac:dyDescent="0.25"/>
    <row r="233" s="48" customFormat="1" ht="12" customHeight="1" x14ac:dyDescent="0.25"/>
    <row r="234" s="48" customFormat="1" ht="12" customHeight="1" x14ac:dyDescent="0.25"/>
    <row r="235" s="48" customFormat="1" ht="12" customHeight="1" x14ac:dyDescent="0.25"/>
    <row r="236" s="48" customFormat="1" ht="12" customHeight="1" x14ac:dyDescent="0.25"/>
    <row r="237" s="48" customFormat="1" ht="12" customHeight="1" x14ac:dyDescent="0.25"/>
    <row r="238" s="48" customFormat="1" ht="12" customHeight="1" x14ac:dyDescent="0.25"/>
    <row r="239" s="48" customFormat="1" ht="12" customHeight="1" x14ac:dyDescent="0.25"/>
    <row r="240" s="48" customFormat="1" ht="12" customHeight="1" x14ac:dyDescent="0.25"/>
    <row r="241" s="48" customFormat="1" ht="12" customHeight="1" x14ac:dyDescent="0.25"/>
    <row r="242" s="48" customFormat="1" ht="12" customHeight="1" x14ac:dyDescent="0.25"/>
    <row r="243" s="48" customFormat="1" ht="12" customHeight="1" x14ac:dyDescent="0.25"/>
    <row r="244" s="48" customFormat="1" ht="12" customHeight="1" x14ac:dyDescent="0.25"/>
    <row r="245" s="48" customFormat="1" ht="12" customHeight="1" x14ac:dyDescent="0.25"/>
    <row r="246" s="48" customFormat="1" ht="12" customHeight="1" x14ac:dyDescent="0.25"/>
    <row r="247" s="48" customFormat="1" ht="12" customHeight="1" x14ac:dyDescent="0.25"/>
    <row r="248" s="48" customFormat="1" ht="12" customHeight="1" x14ac:dyDescent="0.25"/>
    <row r="249" s="48" customFormat="1" ht="12" customHeight="1" x14ac:dyDescent="0.25"/>
    <row r="250" s="48" customFormat="1" ht="12" customHeight="1" x14ac:dyDescent="0.25"/>
    <row r="251" s="48" customFormat="1" ht="12" customHeight="1" x14ac:dyDescent="0.25"/>
    <row r="252" s="48" customFormat="1" ht="12" customHeight="1" x14ac:dyDescent="0.25"/>
    <row r="253" s="48" customFormat="1" ht="12" customHeight="1" x14ac:dyDescent="0.25"/>
    <row r="254" s="48" customFormat="1" ht="12" customHeight="1" x14ac:dyDescent="0.25"/>
    <row r="255" s="48" customFormat="1" ht="12" customHeight="1" x14ac:dyDescent="0.25"/>
    <row r="256" s="48" customFormat="1" ht="12" customHeight="1" x14ac:dyDescent="0.25"/>
    <row r="257" s="48" customFormat="1" ht="12" customHeight="1" x14ac:dyDescent="0.25"/>
    <row r="258" s="48" customFormat="1" ht="12" customHeight="1" x14ac:dyDescent="0.25"/>
    <row r="259" s="48" customFormat="1" ht="12" customHeight="1" x14ac:dyDescent="0.25"/>
    <row r="260" s="48" customFormat="1" ht="12" customHeight="1" x14ac:dyDescent="0.25"/>
    <row r="261" s="48" customFormat="1" ht="12" customHeight="1" x14ac:dyDescent="0.25"/>
    <row r="262" s="48" customFormat="1" ht="12" customHeight="1" x14ac:dyDescent="0.25"/>
    <row r="263" s="48" customFormat="1" ht="12" customHeight="1" x14ac:dyDescent="0.25"/>
    <row r="264" s="48" customFormat="1" ht="12" customHeight="1" x14ac:dyDescent="0.25"/>
    <row r="265" s="48" customFormat="1" ht="12" customHeight="1" x14ac:dyDescent="0.25"/>
    <row r="266" s="48" customFormat="1" ht="12" customHeight="1" x14ac:dyDescent="0.25"/>
    <row r="267" s="48" customFormat="1" ht="12" customHeight="1" x14ac:dyDescent="0.25"/>
    <row r="268" s="48" customFormat="1" ht="12" customHeight="1" x14ac:dyDescent="0.25"/>
    <row r="269" s="48" customFormat="1" ht="12" customHeight="1" x14ac:dyDescent="0.25"/>
    <row r="270" s="48" customFormat="1" ht="12" customHeight="1" x14ac:dyDescent="0.25"/>
    <row r="271" s="48" customFormat="1" ht="12" customHeight="1" x14ac:dyDescent="0.25"/>
    <row r="272" s="48" customFormat="1" ht="12" customHeight="1" x14ac:dyDescent="0.25"/>
    <row r="273" s="48" customFormat="1" ht="12" customHeight="1" x14ac:dyDescent="0.25"/>
    <row r="274" s="48" customFormat="1" ht="12" customHeight="1" x14ac:dyDescent="0.25"/>
    <row r="275" s="48" customFormat="1" ht="12" customHeight="1" x14ac:dyDescent="0.25"/>
    <row r="276" s="48" customFormat="1" ht="12" customHeight="1" x14ac:dyDescent="0.25"/>
    <row r="277" s="48" customFormat="1" ht="12" customHeight="1" x14ac:dyDescent="0.25"/>
    <row r="278" s="48" customFormat="1" ht="12" customHeight="1" x14ac:dyDescent="0.25"/>
    <row r="279" s="48" customFormat="1" ht="12" customHeight="1" x14ac:dyDescent="0.25"/>
    <row r="280" s="48" customFormat="1" ht="12" customHeight="1" x14ac:dyDescent="0.25"/>
    <row r="281" s="48" customFormat="1" ht="12" customHeight="1" x14ac:dyDescent="0.25"/>
    <row r="282" s="48" customFormat="1" ht="12" customHeight="1" x14ac:dyDescent="0.25"/>
    <row r="283" s="48" customFormat="1" ht="12" customHeight="1" x14ac:dyDescent="0.25"/>
    <row r="284" s="48" customFormat="1" ht="12" customHeight="1" x14ac:dyDescent="0.25"/>
    <row r="285" s="48" customFormat="1" ht="12" customHeight="1" x14ac:dyDescent="0.25"/>
    <row r="286" s="48" customFormat="1" ht="12" customHeight="1" x14ac:dyDescent="0.25"/>
    <row r="287" s="48" customFormat="1" ht="12" customHeight="1" x14ac:dyDescent="0.25"/>
    <row r="288" s="48" customFormat="1" ht="12" customHeight="1" x14ac:dyDescent="0.25"/>
    <row r="289" s="48" customFormat="1" ht="12" customHeight="1" x14ac:dyDescent="0.25"/>
    <row r="290" s="48" customFormat="1" ht="12" customHeight="1" x14ac:dyDescent="0.25"/>
    <row r="291" s="48" customFormat="1" ht="12" customHeight="1" x14ac:dyDescent="0.25"/>
    <row r="292" s="48" customFormat="1" ht="12" customHeight="1" x14ac:dyDescent="0.25"/>
    <row r="293" s="48" customFormat="1" ht="12" customHeight="1" x14ac:dyDescent="0.25"/>
    <row r="294" s="48" customFormat="1" ht="12" customHeight="1" x14ac:dyDescent="0.25"/>
    <row r="295" s="48" customFormat="1" ht="12" customHeight="1" x14ac:dyDescent="0.25"/>
    <row r="296" s="48" customFormat="1" ht="12" customHeight="1" x14ac:dyDescent="0.25"/>
    <row r="297" s="48" customFormat="1" ht="12" customHeight="1" x14ac:dyDescent="0.25"/>
    <row r="298" s="48" customFormat="1" ht="12" customHeight="1" x14ac:dyDescent="0.25"/>
    <row r="299" s="48" customFormat="1" ht="12" customHeight="1" x14ac:dyDescent="0.25"/>
    <row r="300" s="48" customFormat="1" ht="12" customHeight="1" x14ac:dyDescent="0.25"/>
    <row r="301" s="48" customFormat="1" ht="12" customHeight="1" x14ac:dyDescent="0.25"/>
    <row r="302" s="48" customFormat="1" ht="12" customHeight="1" x14ac:dyDescent="0.25"/>
    <row r="303" s="48" customFormat="1" ht="12" customHeight="1" x14ac:dyDescent="0.25"/>
    <row r="304" s="48" customFormat="1" ht="12" customHeight="1" x14ac:dyDescent="0.25"/>
    <row r="305" s="48" customFormat="1" ht="12" customHeight="1" x14ac:dyDescent="0.25"/>
    <row r="306" s="48" customFormat="1" ht="12" customHeight="1" x14ac:dyDescent="0.25"/>
    <row r="307" s="48" customFormat="1" ht="12" customHeight="1" x14ac:dyDescent="0.25"/>
    <row r="308" s="48" customFormat="1" ht="12" customHeight="1" x14ac:dyDescent="0.25"/>
    <row r="309" s="48" customFormat="1" ht="12" customHeight="1" x14ac:dyDescent="0.25"/>
    <row r="310" s="48" customFormat="1" ht="12" customHeight="1" x14ac:dyDescent="0.25"/>
    <row r="311" s="48" customFormat="1" ht="12" customHeight="1" x14ac:dyDescent="0.25"/>
    <row r="312" s="48" customFormat="1" ht="12" customHeight="1" x14ac:dyDescent="0.25"/>
    <row r="313" s="48" customFormat="1" ht="12" customHeight="1" x14ac:dyDescent="0.25"/>
    <row r="314" s="48" customFormat="1" ht="12" customHeight="1" x14ac:dyDescent="0.25"/>
    <row r="315" s="48" customFormat="1" ht="12" customHeight="1" x14ac:dyDescent="0.25"/>
    <row r="316" s="48" customFormat="1" ht="12" customHeight="1" x14ac:dyDescent="0.25"/>
    <row r="317" s="48" customFormat="1" ht="12" customHeight="1" x14ac:dyDescent="0.25"/>
    <row r="318" s="48" customFormat="1" ht="12" customHeight="1" x14ac:dyDescent="0.25"/>
    <row r="319" s="48" customFormat="1" ht="12" customHeight="1" x14ac:dyDescent="0.25"/>
    <row r="320" s="48" customFormat="1" ht="12" customHeight="1" x14ac:dyDescent="0.25"/>
    <row r="321" s="48" customFormat="1" ht="12" customHeight="1" x14ac:dyDescent="0.25"/>
    <row r="322" s="48" customFormat="1" ht="12" customHeight="1" x14ac:dyDescent="0.25"/>
    <row r="323" s="48" customFormat="1" ht="12" customHeight="1" x14ac:dyDescent="0.25"/>
    <row r="324" s="48" customFormat="1" ht="12" customHeight="1" x14ac:dyDescent="0.25"/>
    <row r="325" s="48" customFormat="1" ht="12" customHeight="1" x14ac:dyDescent="0.25"/>
    <row r="326" s="48" customFormat="1" ht="12" customHeight="1" x14ac:dyDescent="0.25"/>
    <row r="327" s="48" customFormat="1" ht="12" customHeight="1" x14ac:dyDescent="0.25"/>
    <row r="328" s="48" customFormat="1" ht="12" customHeight="1" x14ac:dyDescent="0.25"/>
    <row r="329" s="48" customFormat="1" ht="12" customHeight="1" x14ac:dyDescent="0.25"/>
    <row r="330" s="48" customFormat="1" ht="12" customHeight="1" x14ac:dyDescent="0.25"/>
    <row r="331" s="48" customFormat="1" ht="12" customHeight="1" x14ac:dyDescent="0.25"/>
    <row r="332" s="48" customFormat="1" ht="12" customHeight="1" x14ac:dyDescent="0.25"/>
    <row r="333" s="48" customFormat="1" ht="12" customHeight="1" x14ac:dyDescent="0.25"/>
    <row r="334" s="48" customFormat="1" ht="12" customHeight="1" x14ac:dyDescent="0.25"/>
    <row r="335" s="48" customFormat="1" ht="12" customHeight="1" x14ac:dyDescent="0.25"/>
    <row r="336" s="48" customFormat="1" ht="12" customHeight="1" x14ac:dyDescent="0.25"/>
    <row r="337" s="48" customFormat="1" ht="12" customHeight="1" x14ac:dyDescent="0.25"/>
    <row r="338" s="48" customFormat="1" ht="12" customHeight="1" x14ac:dyDescent="0.25"/>
    <row r="339" s="48" customFormat="1" ht="12" customHeight="1" x14ac:dyDescent="0.25"/>
    <row r="340" s="48" customFormat="1" ht="12" customHeight="1" x14ac:dyDescent="0.25"/>
    <row r="341" s="48" customFormat="1" ht="12" customHeight="1" x14ac:dyDescent="0.25"/>
    <row r="342" s="48" customFormat="1" ht="12" customHeight="1" x14ac:dyDescent="0.25"/>
    <row r="343" s="48" customFormat="1" ht="12" customHeight="1" x14ac:dyDescent="0.25"/>
    <row r="344" s="48" customFormat="1" ht="12" customHeight="1" x14ac:dyDescent="0.25"/>
    <row r="345" s="48" customFormat="1" ht="12" customHeight="1" x14ac:dyDescent="0.25"/>
    <row r="346" s="48" customFormat="1" ht="12" customHeight="1" x14ac:dyDescent="0.25"/>
    <row r="347" s="48" customFormat="1" ht="12" customHeight="1" x14ac:dyDescent="0.25"/>
    <row r="348" s="48" customFormat="1" ht="12" customHeight="1" x14ac:dyDescent="0.25"/>
    <row r="349" s="48" customFormat="1" ht="12" customHeight="1" x14ac:dyDescent="0.25"/>
    <row r="350" s="48" customFormat="1" ht="12" customHeight="1" x14ac:dyDescent="0.25"/>
    <row r="351" s="48" customFormat="1" ht="12" customHeight="1" x14ac:dyDescent="0.25"/>
    <row r="352" s="48" customFormat="1" ht="12" customHeight="1" x14ac:dyDescent="0.25"/>
    <row r="353" s="48" customFormat="1" ht="12" customHeight="1" x14ac:dyDescent="0.25"/>
    <row r="354" s="48" customFormat="1" ht="12" customHeight="1" x14ac:dyDescent="0.25"/>
    <row r="355" s="48" customFormat="1" ht="12" customHeight="1" x14ac:dyDescent="0.25"/>
    <row r="356" s="48" customFormat="1" ht="12" customHeight="1" x14ac:dyDescent="0.25"/>
    <row r="357" s="48" customFormat="1" ht="12" customHeight="1" x14ac:dyDescent="0.25"/>
    <row r="358" s="48" customFormat="1" ht="12" customHeight="1" x14ac:dyDescent="0.25"/>
    <row r="359" s="48" customFormat="1" ht="12" customHeight="1" x14ac:dyDescent="0.25"/>
    <row r="360" s="48" customFormat="1" ht="12" customHeight="1" x14ac:dyDescent="0.25"/>
    <row r="361" s="48" customFormat="1" ht="12" customHeight="1" x14ac:dyDescent="0.25"/>
    <row r="362" s="48" customFormat="1" ht="12" customHeight="1" x14ac:dyDescent="0.25"/>
    <row r="363" s="48" customFormat="1" ht="12" customHeight="1" x14ac:dyDescent="0.25"/>
    <row r="364" s="48" customFormat="1" ht="12" customHeight="1" x14ac:dyDescent="0.25"/>
    <row r="365" s="48" customFormat="1" ht="12" customHeight="1" x14ac:dyDescent="0.25"/>
    <row r="366" s="48" customFormat="1" ht="12" customHeight="1" x14ac:dyDescent="0.25"/>
    <row r="367" s="48" customFormat="1" ht="12" customHeight="1" x14ac:dyDescent="0.25"/>
    <row r="368" s="48" customFormat="1" ht="12" customHeight="1" x14ac:dyDescent="0.25"/>
    <row r="369" s="48" customFormat="1" ht="12" customHeight="1" x14ac:dyDescent="0.25"/>
    <row r="370" s="48" customFormat="1" ht="12" customHeight="1" x14ac:dyDescent="0.25"/>
    <row r="371" s="48" customFormat="1" ht="12" customHeight="1" x14ac:dyDescent="0.25"/>
    <row r="372" s="48" customFormat="1" ht="12" customHeight="1" x14ac:dyDescent="0.25"/>
    <row r="373" s="48" customFormat="1" ht="12" customHeight="1" x14ac:dyDescent="0.25"/>
    <row r="374" s="48" customFormat="1" ht="12" customHeight="1" x14ac:dyDescent="0.25"/>
    <row r="375" s="48" customFormat="1" ht="12" customHeight="1" x14ac:dyDescent="0.25"/>
    <row r="376" s="48" customFormat="1" ht="12" customHeight="1" x14ac:dyDescent="0.25"/>
    <row r="377" s="48" customFormat="1" ht="12" customHeight="1" x14ac:dyDescent="0.25"/>
    <row r="378" s="48" customFormat="1" ht="12" customHeight="1" x14ac:dyDescent="0.25"/>
    <row r="379" s="48" customFormat="1" ht="12" customHeight="1" x14ac:dyDescent="0.25"/>
    <row r="380" s="48" customFormat="1" ht="12" customHeight="1" x14ac:dyDescent="0.25"/>
    <row r="381" s="48" customFormat="1" ht="12" customHeight="1" x14ac:dyDescent="0.25"/>
    <row r="382" s="48" customFormat="1" ht="12" customHeight="1" x14ac:dyDescent="0.25"/>
    <row r="383" s="48" customFormat="1" ht="12" customHeight="1" x14ac:dyDescent="0.25"/>
    <row r="384" s="48" customFormat="1" ht="12" customHeight="1" x14ac:dyDescent="0.25"/>
    <row r="385" s="48" customFormat="1" ht="12" customHeight="1" x14ac:dyDescent="0.25"/>
    <row r="386" s="48" customFormat="1" ht="12" customHeight="1" x14ac:dyDescent="0.25"/>
    <row r="387" s="48" customFormat="1" ht="12" customHeight="1" x14ac:dyDescent="0.25"/>
    <row r="388" s="48" customFormat="1" ht="12" customHeight="1" x14ac:dyDescent="0.25"/>
    <row r="389" s="48" customFormat="1" ht="12" customHeight="1" x14ac:dyDescent="0.25"/>
    <row r="390" s="48" customFormat="1" ht="12" customHeight="1" x14ac:dyDescent="0.25"/>
    <row r="391" s="48" customFormat="1" ht="12" customHeight="1" x14ac:dyDescent="0.25"/>
    <row r="392" s="48" customFormat="1" ht="12" customHeight="1" x14ac:dyDescent="0.25"/>
    <row r="393" s="48" customFormat="1" ht="12" customHeight="1" x14ac:dyDescent="0.25"/>
    <row r="394" s="48" customFormat="1" ht="12" customHeight="1" x14ac:dyDescent="0.25"/>
    <row r="395" s="48" customFormat="1" ht="12" customHeight="1" x14ac:dyDescent="0.25"/>
    <row r="396" s="48" customFormat="1" ht="12" customHeight="1" x14ac:dyDescent="0.25"/>
    <row r="397" s="48" customFormat="1" ht="12" customHeight="1" x14ac:dyDescent="0.25"/>
    <row r="398" s="48" customFormat="1" ht="12" customHeight="1" x14ac:dyDescent="0.25"/>
    <row r="399" s="48" customFormat="1" ht="12" customHeight="1" x14ac:dyDescent="0.25"/>
    <row r="400" s="48" customFormat="1" ht="12" customHeight="1" x14ac:dyDescent="0.25"/>
    <row r="401" s="48" customFormat="1" ht="12" customHeight="1" x14ac:dyDescent="0.25"/>
    <row r="402" s="48" customFormat="1" ht="12" customHeight="1" x14ac:dyDescent="0.25"/>
    <row r="403" s="48" customFormat="1" ht="12" customHeight="1" x14ac:dyDescent="0.25"/>
    <row r="404" s="48" customFormat="1" ht="12" customHeight="1" x14ac:dyDescent="0.25"/>
    <row r="405" s="48" customFormat="1" ht="12" customHeight="1" x14ac:dyDescent="0.25"/>
    <row r="406" s="48" customFormat="1" ht="12" customHeight="1" x14ac:dyDescent="0.25"/>
    <row r="407" s="48" customFormat="1" ht="12" customHeight="1" x14ac:dyDescent="0.25"/>
    <row r="408" s="48" customFormat="1" ht="12" customHeight="1" x14ac:dyDescent="0.25"/>
    <row r="409" s="48" customFormat="1" ht="12" customHeight="1" x14ac:dyDescent="0.25"/>
    <row r="410" s="48" customFormat="1" ht="12" customHeight="1" x14ac:dyDescent="0.25"/>
    <row r="411" s="48" customFormat="1" ht="12" customHeight="1" x14ac:dyDescent="0.25"/>
    <row r="412" s="48" customFormat="1" ht="12" customHeight="1" x14ac:dyDescent="0.25"/>
    <row r="413" s="48" customFormat="1" ht="12" customHeight="1" x14ac:dyDescent="0.25"/>
    <row r="414" s="48" customFormat="1" ht="12" customHeight="1" x14ac:dyDescent="0.25"/>
    <row r="415" s="48" customFormat="1" ht="12" customHeight="1" x14ac:dyDescent="0.25"/>
    <row r="416" s="48" customFormat="1" ht="12" customHeight="1" x14ac:dyDescent="0.25"/>
    <row r="417" s="48" customFormat="1" ht="12" customHeight="1" x14ac:dyDescent="0.25"/>
    <row r="418" s="48" customFormat="1" ht="12" customHeight="1" x14ac:dyDescent="0.25"/>
    <row r="419" s="48" customFormat="1" ht="12" customHeight="1" x14ac:dyDescent="0.25"/>
    <row r="420" s="48" customFormat="1" ht="12" customHeight="1" x14ac:dyDescent="0.25"/>
    <row r="421" s="48" customFormat="1" ht="12" customHeight="1" x14ac:dyDescent="0.25"/>
    <row r="422" s="48" customFormat="1" ht="12" customHeight="1" x14ac:dyDescent="0.25"/>
    <row r="423" s="48" customFormat="1" ht="12" customHeight="1" x14ac:dyDescent="0.25"/>
    <row r="424" s="48" customFormat="1" ht="12" customHeight="1" x14ac:dyDescent="0.25"/>
    <row r="425" s="48" customFormat="1" ht="12" customHeight="1" x14ac:dyDescent="0.25"/>
    <row r="426" s="48" customFormat="1" ht="12" customHeight="1" x14ac:dyDescent="0.25"/>
    <row r="427" s="48" customFormat="1" ht="12" customHeight="1" x14ac:dyDescent="0.25"/>
    <row r="428" s="48" customFormat="1" ht="12" customHeight="1" x14ac:dyDescent="0.25"/>
    <row r="429" s="48" customFormat="1" ht="12" customHeight="1" x14ac:dyDescent="0.25"/>
    <row r="430" s="48" customFormat="1" ht="12" customHeight="1" x14ac:dyDescent="0.25"/>
    <row r="431" s="48" customFormat="1" ht="12" customHeight="1" x14ac:dyDescent="0.25"/>
    <row r="432" s="48" customFormat="1" ht="12" customHeight="1" x14ac:dyDescent="0.25"/>
    <row r="433" s="48" customFormat="1" ht="12" customHeight="1" x14ac:dyDescent="0.25"/>
    <row r="434" s="48" customFormat="1" ht="12" customHeight="1" x14ac:dyDescent="0.25"/>
    <row r="435" s="48" customFormat="1" ht="12" customHeight="1" x14ac:dyDescent="0.25"/>
    <row r="436" s="48" customFormat="1" ht="12" customHeight="1" x14ac:dyDescent="0.25"/>
    <row r="437" s="48" customFormat="1" ht="12" customHeight="1" x14ac:dyDescent="0.25"/>
    <row r="438" s="48" customFormat="1" ht="12" customHeight="1" x14ac:dyDescent="0.25"/>
    <row r="439" s="48" customFormat="1" ht="12" customHeight="1" x14ac:dyDescent="0.25"/>
    <row r="440" s="48" customFormat="1" ht="12" customHeight="1" x14ac:dyDescent="0.25"/>
    <row r="441" s="48" customFormat="1" ht="12" customHeight="1" x14ac:dyDescent="0.25"/>
    <row r="442" s="48" customFormat="1" ht="12" customHeight="1" x14ac:dyDescent="0.25"/>
    <row r="443" s="48" customFormat="1" ht="12" customHeight="1" x14ac:dyDescent="0.25"/>
    <row r="444" s="48" customFormat="1" ht="12" customHeight="1" x14ac:dyDescent="0.25"/>
    <row r="445" s="48" customFormat="1" ht="12" customHeight="1" x14ac:dyDescent="0.25"/>
    <row r="446" s="48" customFormat="1" ht="12" customHeight="1" x14ac:dyDescent="0.25"/>
    <row r="447" s="48" customFormat="1" ht="12" customHeight="1" x14ac:dyDescent="0.25"/>
    <row r="448" s="48" customFormat="1" ht="12" customHeight="1" x14ac:dyDescent="0.25"/>
    <row r="449" s="48" customFormat="1" ht="12" customHeight="1" x14ac:dyDescent="0.25"/>
    <row r="450" s="48" customFormat="1" ht="12" customHeight="1" x14ac:dyDescent="0.25"/>
    <row r="451" s="48" customFormat="1" ht="12" customHeight="1" x14ac:dyDescent="0.25"/>
    <row r="452" s="48" customFormat="1" ht="12" customHeight="1" x14ac:dyDescent="0.25"/>
    <row r="453" s="48" customFormat="1" ht="12" customHeight="1" x14ac:dyDescent="0.25"/>
    <row r="454" s="48" customFormat="1" ht="12" customHeight="1" x14ac:dyDescent="0.25"/>
    <row r="455" s="48" customFormat="1" ht="12" customHeight="1" x14ac:dyDescent="0.25"/>
    <row r="456" s="48" customFormat="1" ht="12" customHeight="1" x14ac:dyDescent="0.25"/>
    <row r="457" s="48" customFormat="1" ht="12" customHeight="1" x14ac:dyDescent="0.25"/>
    <row r="458" s="48" customFormat="1" ht="12" customHeight="1" x14ac:dyDescent="0.25"/>
    <row r="459" s="48" customFormat="1" ht="12" customHeight="1" x14ac:dyDescent="0.25"/>
    <row r="460" s="48" customFormat="1" ht="12" customHeight="1" x14ac:dyDescent="0.25"/>
    <row r="461" s="48" customFormat="1" ht="12" customHeight="1" x14ac:dyDescent="0.25"/>
    <row r="462" s="48" customFormat="1" ht="12" customHeight="1" x14ac:dyDescent="0.25"/>
    <row r="463" s="48" customFormat="1" ht="12" customHeight="1" x14ac:dyDescent="0.25"/>
    <row r="464" s="48" customFormat="1" ht="12" customHeight="1" x14ac:dyDescent="0.25"/>
    <row r="465" s="48" customFormat="1" ht="12" customHeight="1" x14ac:dyDescent="0.25"/>
    <row r="466" s="48" customFormat="1" ht="12" customHeight="1" x14ac:dyDescent="0.25"/>
    <row r="467" s="48" customFormat="1" ht="12" customHeight="1" x14ac:dyDescent="0.25"/>
    <row r="468" s="48" customFormat="1" ht="12" customHeight="1" x14ac:dyDescent="0.25"/>
    <row r="469" s="48" customFormat="1" ht="12" customHeight="1" x14ac:dyDescent="0.25"/>
    <row r="470" s="48" customFormat="1" ht="12" customHeight="1" x14ac:dyDescent="0.25"/>
    <row r="471" s="48" customFormat="1" ht="12" customHeight="1" x14ac:dyDescent="0.25"/>
    <row r="472" s="48" customFormat="1" ht="12" customHeight="1" x14ac:dyDescent="0.25"/>
    <row r="473" s="48" customFormat="1" ht="12" customHeight="1" x14ac:dyDescent="0.25"/>
    <row r="474" s="48" customFormat="1" ht="12" customHeight="1" x14ac:dyDescent="0.25"/>
    <row r="475" s="48" customFormat="1" ht="12" customHeight="1" x14ac:dyDescent="0.25"/>
    <row r="476" s="48" customFormat="1" ht="12" customHeight="1" x14ac:dyDescent="0.25"/>
    <row r="477" s="48" customFormat="1" ht="12" customHeight="1" x14ac:dyDescent="0.25"/>
    <row r="478" s="48" customFormat="1" ht="12" customHeight="1" x14ac:dyDescent="0.25"/>
    <row r="479" s="48" customFormat="1" ht="12" customHeight="1" x14ac:dyDescent="0.25"/>
    <row r="480" s="48" customFormat="1" ht="12" customHeight="1" x14ac:dyDescent="0.25"/>
    <row r="481" s="48" customFormat="1" ht="12" customHeight="1" x14ac:dyDescent="0.25"/>
    <row r="482" s="48" customFormat="1" ht="12" customHeight="1" x14ac:dyDescent="0.25"/>
    <row r="483" s="48" customFormat="1" ht="12" customHeight="1" x14ac:dyDescent="0.25"/>
    <row r="484" s="48" customFormat="1" ht="12" customHeight="1" x14ac:dyDescent="0.25"/>
    <row r="485" s="48" customFormat="1" ht="12" customHeight="1" x14ac:dyDescent="0.25"/>
    <row r="486" s="48" customFormat="1" ht="12" customHeight="1" x14ac:dyDescent="0.25"/>
    <row r="487" s="48" customFormat="1" ht="12" customHeight="1" x14ac:dyDescent="0.25"/>
    <row r="488" s="48" customFormat="1" ht="12" customHeight="1" x14ac:dyDescent="0.25"/>
    <row r="489" s="48" customFormat="1" ht="12" customHeight="1" x14ac:dyDescent="0.25"/>
    <row r="490" s="48" customFormat="1" ht="12" customHeight="1" x14ac:dyDescent="0.25"/>
    <row r="491" s="48" customFormat="1" ht="12" customHeight="1" x14ac:dyDescent="0.25"/>
    <row r="492" s="48" customFormat="1" ht="12" customHeight="1" x14ac:dyDescent="0.25"/>
    <row r="493" s="48" customFormat="1" ht="12" customHeight="1" x14ac:dyDescent="0.25"/>
    <row r="494" s="48" customFormat="1" ht="12" customHeight="1" x14ac:dyDescent="0.25"/>
    <row r="495" s="48" customFormat="1" ht="12" customHeight="1" x14ac:dyDescent="0.25"/>
    <row r="496" s="48" customFormat="1" ht="12" customHeight="1" x14ac:dyDescent="0.25"/>
    <row r="497" s="48" customFormat="1" ht="12" customHeight="1" x14ac:dyDescent="0.25"/>
    <row r="498" s="48" customFormat="1" ht="12" customHeight="1" x14ac:dyDescent="0.25"/>
    <row r="499" s="48" customFormat="1" ht="12" customHeight="1" x14ac:dyDescent="0.25"/>
    <row r="500" s="48" customFormat="1" ht="12" customHeight="1" x14ac:dyDescent="0.25"/>
    <row r="501" s="48" customFormat="1" ht="12" customHeight="1" x14ac:dyDescent="0.25"/>
    <row r="502" s="48" customFormat="1" ht="12" customHeight="1" x14ac:dyDescent="0.25"/>
    <row r="503" s="48" customFormat="1" ht="12" customHeight="1" x14ac:dyDescent="0.25"/>
    <row r="504" s="48" customFormat="1" ht="12" customHeight="1" x14ac:dyDescent="0.25"/>
    <row r="505" s="48" customFormat="1" ht="12" customHeight="1" x14ac:dyDescent="0.25"/>
    <row r="506" s="48" customFormat="1" ht="12" customHeight="1" x14ac:dyDescent="0.25"/>
    <row r="507" s="48" customFormat="1" ht="12" customHeight="1" x14ac:dyDescent="0.25"/>
    <row r="508" s="48" customFormat="1" ht="12" customHeight="1" x14ac:dyDescent="0.25"/>
    <row r="509" s="48" customFormat="1" ht="12" customHeight="1" x14ac:dyDescent="0.25"/>
    <row r="510" s="48" customFormat="1" ht="12" customHeight="1" x14ac:dyDescent="0.25"/>
    <row r="511" s="48" customFormat="1" ht="12" customHeight="1" x14ac:dyDescent="0.25"/>
    <row r="512" s="48" customFormat="1" ht="12" customHeight="1" x14ac:dyDescent="0.25"/>
    <row r="513" s="48" customFormat="1" ht="12" customHeight="1" x14ac:dyDescent="0.25"/>
    <row r="514" s="48" customFormat="1" ht="12" customHeight="1" x14ac:dyDescent="0.25"/>
    <row r="515" s="48" customFormat="1" ht="12" customHeight="1" x14ac:dyDescent="0.25"/>
    <row r="516" s="48" customFormat="1" ht="12" customHeight="1" x14ac:dyDescent="0.25"/>
    <row r="517" s="48" customFormat="1" ht="12" customHeight="1" x14ac:dyDescent="0.25"/>
    <row r="518" s="48" customFormat="1" ht="12" customHeight="1" x14ac:dyDescent="0.25"/>
    <row r="519" s="48" customFormat="1" ht="12" customHeight="1" x14ac:dyDescent="0.25"/>
    <row r="520" s="48" customFormat="1" ht="12" customHeight="1" x14ac:dyDescent="0.25"/>
    <row r="521" s="48" customFormat="1" ht="12" customHeight="1" x14ac:dyDescent="0.25"/>
    <row r="522" s="48" customFormat="1" ht="12" customHeight="1" x14ac:dyDescent="0.25"/>
    <row r="523" s="48" customFormat="1" ht="12" customHeight="1" x14ac:dyDescent="0.25"/>
    <row r="524" s="48" customFormat="1" ht="12" customHeight="1" x14ac:dyDescent="0.25"/>
    <row r="525" s="48" customFormat="1" ht="12" customHeight="1" x14ac:dyDescent="0.25"/>
    <row r="526" s="48" customFormat="1" ht="12" customHeight="1" x14ac:dyDescent="0.25"/>
    <row r="527" s="48" customFormat="1" ht="12" customHeight="1" x14ac:dyDescent="0.25"/>
    <row r="528" s="48" customFormat="1" ht="12" customHeight="1" x14ac:dyDescent="0.25"/>
    <row r="529" s="48" customFormat="1" ht="12" customHeight="1" x14ac:dyDescent="0.25"/>
    <row r="530" s="48" customFormat="1" ht="12" customHeight="1" x14ac:dyDescent="0.25"/>
    <row r="531" s="48" customFormat="1" ht="12" customHeight="1" x14ac:dyDescent="0.25"/>
    <row r="532" s="48" customFormat="1" ht="12" customHeight="1" x14ac:dyDescent="0.25"/>
    <row r="533" s="48" customFormat="1" ht="12" customHeight="1" x14ac:dyDescent="0.25"/>
    <row r="534" s="48" customFormat="1" ht="12" customHeight="1" x14ac:dyDescent="0.25"/>
    <row r="535" s="48" customFormat="1" ht="12" customHeight="1" x14ac:dyDescent="0.25"/>
    <row r="536" s="48" customFormat="1" ht="12" customHeight="1" x14ac:dyDescent="0.25"/>
    <row r="537" s="48" customFormat="1" ht="12" customHeight="1" x14ac:dyDescent="0.25"/>
    <row r="538" s="48" customFormat="1" ht="12" customHeight="1" x14ac:dyDescent="0.25"/>
    <row r="539" s="48" customFormat="1" ht="12" customHeight="1" x14ac:dyDescent="0.25"/>
    <row r="540" s="48" customFormat="1" ht="12" customHeight="1" x14ac:dyDescent="0.25"/>
    <row r="541" s="48" customFormat="1" ht="12" customHeight="1" x14ac:dyDescent="0.25"/>
    <row r="542" s="48" customFormat="1" ht="12" customHeight="1" x14ac:dyDescent="0.25"/>
    <row r="543" s="48" customFormat="1" ht="12" customHeight="1" x14ac:dyDescent="0.25"/>
    <row r="544" s="48" customFormat="1" ht="12" customHeight="1" x14ac:dyDescent="0.25"/>
    <row r="545" s="48" customFormat="1" ht="12" customHeight="1" x14ac:dyDescent="0.25"/>
    <row r="546" s="48" customFormat="1" ht="12" customHeight="1" x14ac:dyDescent="0.25"/>
    <row r="547" s="48" customFormat="1" ht="12" customHeight="1" x14ac:dyDescent="0.25"/>
    <row r="548" s="48" customFormat="1" ht="12" customHeight="1" x14ac:dyDescent="0.25"/>
    <row r="549" s="48" customFormat="1" ht="12" customHeight="1" x14ac:dyDescent="0.25"/>
    <row r="550" s="48" customFormat="1" ht="12" customHeight="1" x14ac:dyDescent="0.25"/>
    <row r="551" s="48" customFormat="1" ht="12" customHeight="1" x14ac:dyDescent="0.25"/>
    <row r="552" s="48" customFormat="1" ht="12" customHeight="1" x14ac:dyDescent="0.25"/>
    <row r="553" s="48" customFormat="1" ht="12" customHeight="1" x14ac:dyDescent="0.25"/>
    <row r="554" s="48" customFormat="1" ht="12" customHeight="1" x14ac:dyDescent="0.25"/>
    <row r="555" s="48" customFormat="1" ht="12" customHeight="1" x14ac:dyDescent="0.25"/>
    <row r="556" s="48" customFormat="1" ht="12" customHeight="1" x14ac:dyDescent="0.25"/>
    <row r="557" s="48" customFormat="1" ht="12" customHeight="1" x14ac:dyDescent="0.25"/>
    <row r="558" s="48" customFormat="1" ht="12" customHeight="1" x14ac:dyDescent="0.25"/>
    <row r="559" s="48" customFormat="1" ht="12" customHeight="1" x14ac:dyDescent="0.25"/>
    <row r="560" s="48" customFormat="1" ht="12" customHeight="1" x14ac:dyDescent="0.25"/>
    <row r="561" s="48" customFormat="1" ht="12" customHeight="1" x14ac:dyDescent="0.25"/>
    <row r="562" s="48" customFormat="1" ht="12" customHeight="1" x14ac:dyDescent="0.25"/>
    <row r="563" s="48" customFormat="1" ht="12" customHeight="1" x14ac:dyDescent="0.25"/>
    <row r="564" s="48" customFormat="1" ht="12" customHeight="1" x14ac:dyDescent="0.25"/>
    <row r="565" s="48" customFormat="1" ht="12" customHeight="1" x14ac:dyDescent="0.25"/>
    <row r="566" s="48" customFormat="1" ht="12" customHeight="1" x14ac:dyDescent="0.25"/>
    <row r="567" s="48" customFormat="1" ht="12" customHeight="1" x14ac:dyDescent="0.25"/>
    <row r="568" s="48" customFormat="1" ht="12" customHeight="1" x14ac:dyDescent="0.25"/>
    <row r="569" s="48" customFormat="1" ht="12" customHeight="1" x14ac:dyDescent="0.25"/>
    <row r="570" s="48" customFormat="1" ht="12" customHeight="1" x14ac:dyDescent="0.25"/>
    <row r="571" s="48" customFormat="1" ht="12" customHeight="1" x14ac:dyDescent="0.25"/>
    <row r="572" s="48" customFormat="1" ht="12" customHeight="1" x14ac:dyDescent="0.25"/>
    <row r="573" s="48" customFormat="1" ht="12" customHeight="1" x14ac:dyDescent="0.25"/>
    <row r="574" s="48" customFormat="1" ht="12" customHeight="1" x14ac:dyDescent="0.25"/>
    <row r="575" s="48" customFormat="1" ht="12" customHeight="1" x14ac:dyDescent="0.25"/>
    <row r="576" s="48" customFormat="1" ht="12" customHeight="1" x14ac:dyDescent="0.25"/>
    <row r="577" s="48" customFormat="1" ht="12" customHeight="1" x14ac:dyDescent="0.25"/>
    <row r="578" s="48" customFormat="1" ht="12" customHeight="1" x14ac:dyDescent="0.25"/>
    <row r="579" s="48" customFormat="1" ht="12" customHeight="1" x14ac:dyDescent="0.25"/>
    <row r="580" s="48" customFormat="1" ht="12" customHeight="1" x14ac:dyDescent="0.25"/>
    <row r="581" s="48" customFormat="1" ht="12" customHeight="1" x14ac:dyDescent="0.25"/>
    <row r="582" s="48" customFormat="1" ht="12" customHeight="1" x14ac:dyDescent="0.25"/>
    <row r="583" s="48" customFormat="1" ht="12" customHeight="1" x14ac:dyDescent="0.25"/>
    <row r="584" s="48" customFormat="1" ht="12" customHeight="1" x14ac:dyDescent="0.25"/>
    <row r="585" s="48" customFormat="1" ht="12" customHeight="1" x14ac:dyDescent="0.25"/>
    <row r="586" s="48" customFormat="1" ht="12" customHeight="1" x14ac:dyDescent="0.25"/>
    <row r="587" s="48" customFormat="1" ht="12" customHeight="1" x14ac:dyDescent="0.25"/>
    <row r="588" s="48" customFormat="1" ht="12" customHeight="1" x14ac:dyDescent="0.25"/>
    <row r="589" s="48" customFormat="1" ht="12" customHeight="1" x14ac:dyDescent="0.25"/>
    <row r="590" s="48" customFormat="1" ht="12" customHeight="1" x14ac:dyDescent="0.25"/>
    <row r="591" s="48" customFormat="1" ht="12" customHeight="1" x14ac:dyDescent="0.25"/>
    <row r="592" s="48" customFormat="1" ht="12" customHeight="1" x14ac:dyDescent="0.25"/>
    <row r="593" s="48" customFormat="1" ht="12" customHeight="1" x14ac:dyDescent="0.25"/>
    <row r="594" s="48" customFormat="1" ht="12" customHeight="1" x14ac:dyDescent="0.25"/>
    <row r="595" s="48" customFormat="1" ht="12" customHeight="1" x14ac:dyDescent="0.25"/>
    <row r="596" s="48" customFormat="1" ht="12" customHeight="1" x14ac:dyDescent="0.25"/>
    <row r="597" s="48" customFormat="1" ht="12" customHeight="1" x14ac:dyDescent="0.25"/>
    <row r="598" s="48" customFormat="1" ht="12" customHeight="1" x14ac:dyDescent="0.25"/>
    <row r="599" s="48" customFormat="1" ht="12" customHeight="1" x14ac:dyDescent="0.25"/>
    <row r="600" s="48" customFormat="1" ht="12" customHeight="1" x14ac:dyDescent="0.25"/>
    <row r="601" s="48" customFormat="1" ht="12" customHeight="1" x14ac:dyDescent="0.25"/>
    <row r="602" s="48" customFormat="1" ht="12" customHeight="1" x14ac:dyDescent="0.25"/>
    <row r="603" s="48" customFormat="1" ht="12" customHeight="1" x14ac:dyDescent="0.25"/>
    <row r="604" s="48" customFormat="1" ht="12" customHeight="1" x14ac:dyDescent="0.25"/>
    <row r="605" s="48" customFormat="1" ht="12" customHeight="1" x14ac:dyDescent="0.25"/>
    <row r="606" s="48" customFormat="1" ht="12" customHeight="1" x14ac:dyDescent="0.25"/>
    <row r="607" s="48" customFormat="1" ht="12" customHeight="1" x14ac:dyDescent="0.25"/>
    <row r="608" s="48" customFormat="1" ht="12" customHeight="1" x14ac:dyDescent="0.25"/>
    <row r="609" s="48" customFormat="1" ht="12" customHeight="1" x14ac:dyDescent="0.25"/>
    <row r="610" s="48" customFormat="1" ht="12" customHeight="1" x14ac:dyDescent="0.25"/>
    <row r="611" s="48" customFormat="1" ht="12" customHeight="1" x14ac:dyDescent="0.25"/>
    <row r="612" s="48" customFormat="1" ht="12" customHeight="1" x14ac:dyDescent="0.25"/>
    <row r="613" s="48" customFormat="1" ht="12" customHeight="1" x14ac:dyDescent="0.25"/>
    <row r="614" s="48" customFormat="1" ht="12" customHeight="1" x14ac:dyDescent="0.25"/>
    <row r="615" s="48" customFormat="1" ht="12" customHeight="1" x14ac:dyDescent="0.25"/>
    <row r="616" s="48" customFormat="1" ht="12" customHeight="1" x14ac:dyDescent="0.25"/>
    <row r="617" s="48" customFormat="1" ht="12" customHeight="1" x14ac:dyDescent="0.25"/>
    <row r="618" s="48" customFormat="1" ht="12" customHeight="1" x14ac:dyDescent="0.25"/>
    <row r="619" s="48" customFormat="1" ht="12" customHeight="1" x14ac:dyDescent="0.25"/>
    <row r="620" s="48" customFormat="1" ht="12" customHeight="1" x14ac:dyDescent="0.25"/>
    <row r="621" s="48" customFormat="1" ht="12" customHeight="1" x14ac:dyDescent="0.25"/>
    <row r="622" s="48" customFormat="1" ht="12" customHeight="1" x14ac:dyDescent="0.25"/>
    <row r="623" s="48" customFormat="1" ht="12" customHeight="1" x14ac:dyDescent="0.25"/>
    <row r="624" s="48" customFormat="1" ht="12" customHeight="1" x14ac:dyDescent="0.25"/>
    <row r="625" s="48" customFormat="1" ht="12" customHeight="1" x14ac:dyDescent="0.25"/>
    <row r="626" s="48" customFormat="1" ht="12" customHeight="1" x14ac:dyDescent="0.25"/>
    <row r="627" s="48" customFormat="1" ht="12" customHeight="1" x14ac:dyDescent="0.25"/>
    <row r="628" s="48" customFormat="1" ht="12" customHeight="1" x14ac:dyDescent="0.25"/>
    <row r="629" s="48" customFormat="1" ht="12" customHeight="1" x14ac:dyDescent="0.25"/>
    <row r="630" s="48" customFormat="1" ht="12" customHeight="1" x14ac:dyDescent="0.25"/>
    <row r="631" s="48" customFormat="1" ht="12" customHeight="1" x14ac:dyDescent="0.25"/>
    <row r="632" s="48" customFormat="1" ht="12" customHeight="1" x14ac:dyDescent="0.25"/>
    <row r="633" s="48" customFormat="1" ht="12" customHeight="1" x14ac:dyDescent="0.25"/>
    <row r="634" s="48" customFormat="1" ht="12" customHeight="1" x14ac:dyDescent="0.25"/>
    <row r="635" s="48" customFormat="1" ht="12" customHeight="1" x14ac:dyDescent="0.25"/>
    <row r="636" s="48" customFormat="1" ht="12" customHeight="1" x14ac:dyDescent="0.25"/>
    <row r="637" s="48" customFormat="1" ht="12" customHeight="1" x14ac:dyDescent="0.25"/>
    <row r="638" s="48" customFormat="1" ht="12" customHeight="1" x14ac:dyDescent="0.25"/>
    <row r="639" s="48" customFormat="1" ht="12" customHeight="1" x14ac:dyDescent="0.25"/>
    <row r="640" s="48" customFormat="1" ht="12" customHeight="1" x14ac:dyDescent="0.25"/>
    <row r="641" s="48" customFormat="1" ht="12" customHeight="1" x14ac:dyDescent="0.25"/>
    <row r="642" s="48" customFormat="1" ht="12" customHeight="1" x14ac:dyDescent="0.25"/>
    <row r="643" s="48" customFormat="1" ht="12" customHeight="1" x14ac:dyDescent="0.25"/>
    <row r="644" s="48" customFormat="1" ht="12" customHeight="1" x14ac:dyDescent="0.25"/>
    <row r="645" s="48" customFormat="1" ht="12" customHeight="1" x14ac:dyDescent="0.25"/>
    <row r="646" s="48" customFormat="1" ht="12" customHeight="1" x14ac:dyDescent="0.25"/>
    <row r="647" s="48" customFormat="1" ht="12" customHeight="1" x14ac:dyDescent="0.25"/>
    <row r="648" s="48" customFormat="1" ht="12" customHeight="1" x14ac:dyDescent="0.25"/>
    <row r="649" s="48" customFormat="1" ht="12" customHeight="1" x14ac:dyDescent="0.25"/>
    <row r="650" s="48" customFormat="1" ht="12" customHeight="1" x14ac:dyDescent="0.25"/>
    <row r="651" s="48" customFormat="1" ht="12" customHeight="1" x14ac:dyDescent="0.25"/>
    <row r="652" s="48" customFormat="1" ht="12" customHeight="1" x14ac:dyDescent="0.25"/>
    <row r="653" s="48" customFormat="1" ht="12" customHeight="1" x14ac:dyDescent="0.25"/>
    <row r="654" s="48" customFormat="1" ht="12" customHeight="1" x14ac:dyDescent="0.25"/>
    <row r="655" s="48" customFormat="1" ht="12" customHeight="1" x14ac:dyDescent="0.25"/>
    <row r="656" s="48" customFormat="1" ht="12" customHeight="1" x14ac:dyDescent="0.25"/>
    <row r="657" s="48" customFormat="1" ht="12" customHeight="1" x14ac:dyDescent="0.25"/>
    <row r="658" s="48" customFormat="1" ht="12" customHeight="1" x14ac:dyDescent="0.25"/>
    <row r="659" s="48" customFormat="1" ht="12" customHeight="1" x14ac:dyDescent="0.25"/>
    <row r="660" s="48" customFormat="1" ht="12" customHeight="1" x14ac:dyDescent="0.25"/>
    <row r="661" s="48" customFormat="1" ht="12" customHeight="1" x14ac:dyDescent="0.25"/>
    <row r="662" s="48" customFormat="1" ht="12" customHeight="1" x14ac:dyDescent="0.25"/>
    <row r="663" s="48" customFormat="1" ht="12" customHeight="1" x14ac:dyDescent="0.25"/>
    <row r="664" s="48" customFormat="1" ht="12" customHeight="1" x14ac:dyDescent="0.25"/>
    <row r="665" s="48" customFormat="1" ht="12" customHeight="1" x14ac:dyDescent="0.25"/>
    <row r="666" s="48" customFormat="1" ht="12" customHeight="1" x14ac:dyDescent="0.25"/>
    <row r="667" s="48" customFormat="1" ht="12" customHeight="1" x14ac:dyDescent="0.25"/>
    <row r="668" s="48" customFormat="1" ht="12" customHeight="1" x14ac:dyDescent="0.25"/>
    <row r="669" s="48" customFormat="1" ht="12" customHeight="1" x14ac:dyDescent="0.25"/>
    <row r="670" s="48" customFormat="1" ht="12" customHeight="1" x14ac:dyDescent="0.25"/>
    <row r="671" s="48" customFormat="1" ht="12" customHeight="1" x14ac:dyDescent="0.25"/>
    <row r="672" s="48" customFormat="1" ht="12" customHeight="1" x14ac:dyDescent="0.25"/>
    <row r="673" s="48" customFormat="1" ht="12" customHeight="1" x14ac:dyDescent="0.25"/>
    <row r="674" s="48" customFormat="1" ht="12" customHeight="1" x14ac:dyDescent="0.25"/>
    <row r="675" s="48" customFormat="1" ht="12" customHeight="1" x14ac:dyDescent="0.25"/>
    <row r="676" s="48" customFormat="1" ht="12" customHeight="1" x14ac:dyDescent="0.25"/>
    <row r="677" s="48" customFormat="1" ht="12" customHeight="1" x14ac:dyDescent="0.25"/>
    <row r="678" s="48" customFormat="1" ht="12" customHeight="1" x14ac:dyDescent="0.25"/>
    <row r="679" s="48" customFormat="1" ht="12" customHeight="1" x14ac:dyDescent="0.25"/>
    <row r="680" s="48" customFormat="1" ht="12" customHeight="1" x14ac:dyDescent="0.25"/>
    <row r="681" s="48" customFormat="1" ht="12" customHeight="1" x14ac:dyDescent="0.25"/>
    <row r="682" s="48" customFormat="1" ht="12" customHeight="1" x14ac:dyDescent="0.25"/>
    <row r="683" s="48" customFormat="1" ht="12" customHeight="1" x14ac:dyDescent="0.25"/>
    <row r="684" s="48" customFormat="1" ht="12" customHeight="1" x14ac:dyDescent="0.25"/>
    <row r="685" s="48" customFormat="1" ht="12" customHeight="1" x14ac:dyDescent="0.25"/>
    <row r="686" s="48" customFormat="1" ht="12" customHeight="1" x14ac:dyDescent="0.25"/>
    <row r="687" s="48" customFormat="1" ht="12" customHeight="1" x14ac:dyDescent="0.25"/>
    <row r="688" s="48" customFormat="1" ht="12" customHeight="1" x14ac:dyDescent="0.25"/>
    <row r="689" s="48" customFormat="1" ht="12" customHeight="1" x14ac:dyDescent="0.25"/>
    <row r="690" s="48" customFormat="1" ht="12" customHeight="1" x14ac:dyDescent="0.25"/>
    <row r="691" s="48" customFormat="1" ht="12" customHeight="1" x14ac:dyDescent="0.25"/>
    <row r="692" s="48" customFormat="1" ht="12" customHeight="1" x14ac:dyDescent="0.25"/>
    <row r="693" s="48" customFormat="1" ht="12" customHeight="1" x14ac:dyDescent="0.25"/>
    <row r="694" s="48" customFormat="1" ht="12" customHeight="1" x14ac:dyDescent="0.25"/>
    <row r="695" s="48" customFormat="1" ht="12" customHeight="1" x14ac:dyDescent="0.25"/>
    <row r="696" s="48" customFormat="1" ht="12" customHeight="1" x14ac:dyDescent="0.25"/>
    <row r="697" s="48" customFormat="1" ht="12" customHeight="1" x14ac:dyDescent="0.25"/>
    <row r="698" s="48" customFormat="1" ht="12" customHeight="1" x14ac:dyDescent="0.25"/>
    <row r="699" s="48" customFormat="1" ht="12" customHeight="1" x14ac:dyDescent="0.25"/>
    <row r="700" s="48" customFormat="1" ht="12" customHeight="1" x14ac:dyDescent="0.25"/>
    <row r="701" s="48" customFormat="1" ht="12" customHeight="1" x14ac:dyDescent="0.25"/>
    <row r="702" s="48" customFormat="1" ht="12" customHeight="1" x14ac:dyDescent="0.25"/>
    <row r="703" s="48" customFormat="1" ht="12" customHeight="1" x14ac:dyDescent="0.25"/>
    <row r="704" s="48" customFormat="1" ht="12" customHeight="1" x14ac:dyDescent="0.25"/>
    <row r="705" s="48" customFormat="1" ht="12" customHeight="1" x14ac:dyDescent="0.25"/>
    <row r="706" s="48" customFormat="1" ht="12" customHeight="1" x14ac:dyDescent="0.25"/>
    <row r="707" s="48" customFormat="1" ht="12" customHeight="1" x14ac:dyDescent="0.25"/>
    <row r="708" s="48" customFormat="1" ht="12" customHeight="1" x14ac:dyDescent="0.25"/>
    <row r="709" s="48" customFormat="1" ht="12" customHeight="1" x14ac:dyDescent="0.25"/>
    <row r="710" s="48" customFormat="1" ht="12" customHeight="1" x14ac:dyDescent="0.25"/>
    <row r="711" s="48" customFormat="1" ht="12" customHeight="1" x14ac:dyDescent="0.25"/>
    <row r="712" s="48" customFormat="1" ht="12" customHeight="1" x14ac:dyDescent="0.25"/>
    <row r="713" s="48" customFormat="1" ht="12" customHeight="1" x14ac:dyDescent="0.25"/>
    <row r="714" s="48" customFormat="1" ht="12" customHeight="1" x14ac:dyDescent="0.25"/>
    <row r="715" s="48" customFormat="1" ht="12" customHeight="1" x14ac:dyDescent="0.25"/>
    <row r="716" s="48" customFormat="1" ht="12" customHeight="1" x14ac:dyDescent="0.25"/>
    <row r="717" s="48" customFormat="1" ht="12" customHeight="1" x14ac:dyDescent="0.25"/>
    <row r="718" s="48" customFormat="1" ht="12" customHeight="1" x14ac:dyDescent="0.25"/>
    <row r="719" s="48" customFormat="1" ht="12" customHeight="1" x14ac:dyDescent="0.25"/>
    <row r="720" s="48" customFormat="1" ht="12" customHeight="1" x14ac:dyDescent="0.25"/>
    <row r="721" s="48" customFormat="1" ht="12" customHeight="1" x14ac:dyDescent="0.25"/>
    <row r="722" s="48" customFormat="1" ht="12" customHeight="1" x14ac:dyDescent="0.25"/>
    <row r="723" s="48" customFormat="1" ht="12" customHeight="1" x14ac:dyDescent="0.25"/>
    <row r="724" s="48" customFormat="1" ht="12" customHeight="1" x14ac:dyDescent="0.25"/>
    <row r="725" s="48" customFormat="1" ht="12" customHeight="1" x14ac:dyDescent="0.25"/>
    <row r="726" s="48" customFormat="1" ht="12" customHeight="1" x14ac:dyDescent="0.25"/>
    <row r="727" s="48" customFormat="1" ht="12" customHeight="1" x14ac:dyDescent="0.25"/>
    <row r="728" s="48" customFormat="1" ht="12" customHeight="1" x14ac:dyDescent="0.25"/>
    <row r="729" s="48" customFormat="1" ht="12" customHeight="1" x14ac:dyDescent="0.25"/>
    <row r="730" s="48" customFormat="1" ht="12" customHeight="1" x14ac:dyDescent="0.25"/>
    <row r="731" s="48" customFormat="1" ht="12" customHeight="1" x14ac:dyDescent="0.25"/>
    <row r="732" s="48" customFormat="1" ht="12" customHeight="1" x14ac:dyDescent="0.25"/>
    <row r="733" s="48" customFormat="1" ht="12" customHeight="1" x14ac:dyDescent="0.25"/>
    <row r="734" s="48" customFormat="1" ht="12" customHeight="1" x14ac:dyDescent="0.25"/>
    <row r="735" s="48" customFormat="1" ht="12" customHeight="1" x14ac:dyDescent="0.25"/>
    <row r="736" s="48" customFormat="1" ht="12" customHeight="1" x14ac:dyDescent="0.25"/>
    <row r="737" s="48" customFormat="1" ht="12" customHeight="1" x14ac:dyDescent="0.25"/>
    <row r="738" s="48" customFormat="1" ht="12" customHeight="1" x14ac:dyDescent="0.25"/>
    <row r="739" s="48" customFormat="1" ht="12" customHeight="1" x14ac:dyDescent="0.25"/>
    <row r="740" s="48" customFormat="1" ht="12" customHeight="1" x14ac:dyDescent="0.25"/>
    <row r="741" s="48" customFormat="1" ht="12" customHeight="1" x14ac:dyDescent="0.25"/>
    <row r="742" s="48" customFormat="1" ht="12" customHeight="1" x14ac:dyDescent="0.25"/>
    <row r="743" s="48" customFormat="1" ht="12" customHeight="1" x14ac:dyDescent="0.25"/>
    <row r="744" s="48" customFormat="1" ht="12" customHeight="1" x14ac:dyDescent="0.25"/>
    <row r="745" s="48" customFormat="1" ht="12" customHeight="1" x14ac:dyDescent="0.25"/>
    <row r="746" s="48" customFormat="1" ht="12" customHeight="1" x14ac:dyDescent="0.25"/>
    <row r="747" s="48" customFormat="1" ht="12" customHeight="1" x14ac:dyDescent="0.25"/>
    <row r="748" s="48" customFormat="1" ht="12" customHeight="1" x14ac:dyDescent="0.25"/>
    <row r="749" s="48" customFormat="1" ht="12" customHeight="1" x14ac:dyDescent="0.25"/>
    <row r="750" s="48" customFormat="1" ht="12" customHeight="1" x14ac:dyDescent="0.25"/>
    <row r="751" s="48" customFormat="1" ht="12" customHeight="1" x14ac:dyDescent="0.25"/>
    <row r="752" s="48" customFormat="1" ht="12" customHeight="1" x14ac:dyDescent="0.25"/>
    <row r="753" s="48" customFormat="1" ht="12" customHeight="1" x14ac:dyDescent="0.25"/>
    <row r="754" s="48" customFormat="1" ht="12" customHeight="1" x14ac:dyDescent="0.25"/>
    <row r="755" s="48" customFormat="1" ht="12" customHeight="1" x14ac:dyDescent="0.25"/>
    <row r="756" s="48" customFormat="1" ht="12" customHeight="1" x14ac:dyDescent="0.25"/>
    <row r="757" s="48" customFormat="1" ht="12" customHeight="1" x14ac:dyDescent="0.25"/>
    <row r="758" s="48" customFormat="1" ht="12" customHeight="1" x14ac:dyDescent="0.25"/>
    <row r="759" s="48" customFormat="1" ht="12" customHeight="1" x14ac:dyDescent="0.25"/>
    <row r="760" s="48" customFormat="1" ht="12" customHeight="1" x14ac:dyDescent="0.25"/>
    <row r="761" s="48" customFormat="1" ht="12" customHeight="1" x14ac:dyDescent="0.25"/>
    <row r="762" s="48" customFormat="1" ht="12" customHeight="1" x14ac:dyDescent="0.25"/>
    <row r="763" s="48" customFormat="1" ht="12" customHeight="1" x14ac:dyDescent="0.25"/>
    <row r="764" s="48" customFormat="1" ht="12" customHeight="1" x14ac:dyDescent="0.25"/>
    <row r="765" s="48" customFormat="1" ht="12" customHeight="1" x14ac:dyDescent="0.25"/>
    <row r="766" s="48" customFormat="1" ht="12" customHeight="1" x14ac:dyDescent="0.25"/>
    <row r="767" s="48" customFormat="1" ht="12" customHeight="1" x14ac:dyDescent="0.25"/>
    <row r="768" s="48" customFormat="1" ht="12" customHeight="1" x14ac:dyDescent="0.25"/>
    <row r="769" s="48" customFormat="1" ht="12" customHeight="1" x14ac:dyDescent="0.25"/>
    <row r="770" s="48" customFormat="1" ht="12" customHeight="1" x14ac:dyDescent="0.25"/>
    <row r="771" s="48" customFormat="1" ht="12" customHeight="1" x14ac:dyDescent="0.25"/>
    <row r="772" s="48" customFormat="1" ht="12" customHeight="1" x14ac:dyDescent="0.25"/>
    <row r="773" s="48" customFormat="1" ht="12" customHeight="1" x14ac:dyDescent="0.25"/>
    <row r="774" s="48" customFormat="1" ht="12" customHeight="1" x14ac:dyDescent="0.25"/>
    <row r="775" s="48" customFormat="1" ht="12" customHeight="1" x14ac:dyDescent="0.25"/>
    <row r="776" s="48" customFormat="1" ht="12" customHeight="1" x14ac:dyDescent="0.25"/>
    <row r="777" s="48" customFormat="1" ht="12" customHeight="1" x14ac:dyDescent="0.25"/>
    <row r="778" s="48" customFormat="1" ht="12" customHeight="1" x14ac:dyDescent="0.25"/>
    <row r="779" s="48" customFormat="1" ht="12" customHeight="1" x14ac:dyDescent="0.25"/>
    <row r="780" s="48" customFormat="1" ht="12" customHeight="1" x14ac:dyDescent="0.25"/>
    <row r="781" s="48" customFormat="1" ht="12" customHeight="1" x14ac:dyDescent="0.25"/>
    <row r="782" s="48" customFormat="1" ht="12" customHeight="1" x14ac:dyDescent="0.25"/>
    <row r="783" s="48" customFormat="1" ht="12" customHeight="1" x14ac:dyDescent="0.25"/>
    <row r="784" s="48" customFormat="1" ht="12" customHeight="1" x14ac:dyDescent="0.25"/>
    <row r="785" s="48" customFormat="1" ht="12" customHeight="1" x14ac:dyDescent="0.25"/>
    <row r="786" s="48" customFormat="1" ht="12" customHeight="1" x14ac:dyDescent="0.25"/>
    <row r="787" s="48" customFormat="1" ht="12" customHeight="1" x14ac:dyDescent="0.25"/>
    <row r="788" s="48" customFormat="1" ht="12" customHeight="1" x14ac:dyDescent="0.25"/>
    <row r="789" s="48" customFormat="1" ht="12" customHeight="1" x14ac:dyDescent="0.25"/>
    <row r="790" s="48" customFormat="1" ht="12" customHeight="1" x14ac:dyDescent="0.25"/>
    <row r="791" s="48" customFormat="1" ht="12" customHeight="1" x14ac:dyDescent="0.25"/>
    <row r="792" s="48" customFormat="1" ht="12" customHeight="1" x14ac:dyDescent="0.25"/>
    <row r="793" s="48" customFormat="1" ht="12" customHeight="1" x14ac:dyDescent="0.25"/>
    <row r="794" s="48" customFormat="1" ht="12" customHeight="1" x14ac:dyDescent="0.25"/>
    <row r="795" s="48" customFormat="1" ht="12" customHeight="1" x14ac:dyDescent="0.25"/>
    <row r="796" s="48" customFormat="1" ht="12" customHeight="1" x14ac:dyDescent="0.25"/>
    <row r="797" s="48" customFormat="1" ht="12" customHeight="1" x14ac:dyDescent="0.25"/>
    <row r="798" s="48" customFormat="1" ht="12" customHeight="1" x14ac:dyDescent="0.25"/>
    <row r="799" s="48" customFormat="1" ht="12" customHeight="1" x14ac:dyDescent="0.25"/>
    <row r="800" s="48" customFormat="1" ht="12" customHeight="1" x14ac:dyDescent="0.25"/>
    <row r="801" s="48" customFormat="1" ht="12" customHeight="1" x14ac:dyDescent="0.25"/>
    <row r="802" s="48" customFormat="1" ht="12" customHeight="1" x14ac:dyDescent="0.25"/>
    <row r="803" s="48" customFormat="1" ht="12" customHeight="1" x14ac:dyDescent="0.25"/>
    <row r="804" s="48" customFormat="1" ht="12" customHeight="1" x14ac:dyDescent="0.25"/>
    <row r="805" s="48" customFormat="1" ht="12" customHeight="1" x14ac:dyDescent="0.25"/>
    <row r="806" s="48" customFormat="1" ht="12" customHeight="1" x14ac:dyDescent="0.25"/>
    <row r="807" s="48" customFormat="1" ht="12" customHeight="1" x14ac:dyDescent="0.25"/>
    <row r="808" s="48" customFormat="1" ht="12" customHeight="1" x14ac:dyDescent="0.25"/>
    <row r="809" s="48" customFormat="1" ht="12" customHeight="1" x14ac:dyDescent="0.25"/>
    <row r="810" s="48" customFormat="1" ht="12" customHeight="1" x14ac:dyDescent="0.25"/>
    <row r="811" s="48" customFormat="1" ht="12" customHeight="1" x14ac:dyDescent="0.25"/>
    <row r="812" s="48" customFormat="1" ht="12" customHeight="1" x14ac:dyDescent="0.25"/>
    <row r="813" s="48" customFormat="1" ht="12" customHeight="1" x14ac:dyDescent="0.25"/>
    <row r="814" s="48" customFormat="1" ht="12" customHeight="1" x14ac:dyDescent="0.25"/>
    <row r="815" s="48" customFormat="1" ht="12" customHeight="1" x14ac:dyDescent="0.25"/>
    <row r="816" s="48" customFormat="1" ht="12" customHeight="1" x14ac:dyDescent="0.25"/>
    <row r="817" s="48" customFormat="1" ht="12" customHeight="1" x14ac:dyDescent="0.25"/>
    <row r="818" s="48" customFormat="1" ht="12" customHeight="1" x14ac:dyDescent="0.25"/>
    <row r="819" s="48" customFormat="1" ht="12" customHeight="1" x14ac:dyDescent="0.25"/>
    <row r="820" s="48" customFormat="1" ht="12" customHeight="1" x14ac:dyDescent="0.25"/>
    <row r="821" s="48" customFormat="1" ht="12" customHeight="1" x14ac:dyDescent="0.25"/>
    <row r="822" s="48" customFormat="1" ht="12" customHeight="1" x14ac:dyDescent="0.25"/>
    <row r="823" s="48" customFormat="1" ht="12" customHeight="1" x14ac:dyDescent="0.25"/>
    <row r="824" s="48" customFormat="1" ht="12" customHeight="1" x14ac:dyDescent="0.25"/>
    <row r="825" s="48" customFormat="1" ht="12" customHeight="1" x14ac:dyDescent="0.25"/>
    <row r="826" s="48" customFormat="1" ht="12" customHeight="1" x14ac:dyDescent="0.25"/>
    <row r="827" s="48" customFormat="1" ht="12" customHeight="1" x14ac:dyDescent="0.25"/>
    <row r="828" s="48" customFormat="1" ht="12" customHeight="1" x14ac:dyDescent="0.25"/>
    <row r="829" s="48" customFormat="1" ht="12" customHeight="1" x14ac:dyDescent="0.25"/>
    <row r="830" s="48" customFormat="1" ht="12" customHeight="1" x14ac:dyDescent="0.25"/>
    <row r="831" s="48" customFormat="1" ht="12" customHeight="1" x14ac:dyDescent="0.25"/>
    <row r="832" s="48" customFormat="1" ht="12" customHeight="1" x14ac:dyDescent="0.25"/>
    <row r="833" s="48" customFormat="1" ht="12" customHeight="1" x14ac:dyDescent="0.25"/>
    <row r="834" s="48" customFormat="1" ht="12" customHeight="1" x14ac:dyDescent="0.25"/>
    <row r="835" s="48" customFormat="1" ht="12" customHeight="1" x14ac:dyDescent="0.25"/>
    <row r="836" s="48" customFormat="1" ht="12" customHeight="1" x14ac:dyDescent="0.25"/>
    <row r="837" s="48" customFormat="1" ht="12" customHeight="1" x14ac:dyDescent="0.25"/>
    <row r="838" s="48" customFormat="1" ht="12" customHeight="1" x14ac:dyDescent="0.25"/>
    <row r="839" s="48" customFormat="1" ht="12" customHeight="1" x14ac:dyDescent="0.25"/>
    <row r="840" s="48" customFormat="1" ht="12" customHeight="1" x14ac:dyDescent="0.25"/>
    <row r="841" s="48" customFormat="1" ht="12" customHeight="1" x14ac:dyDescent="0.25"/>
    <row r="842" s="48" customFormat="1" ht="12" customHeight="1" x14ac:dyDescent="0.25"/>
    <row r="843" s="48" customFormat="1" ht="12" customHeight="1" x14ac:dyDescent="0.25"/>
    <row r="844" s="48" customFormat="1" ht="12" customHeight="1" x14ac:dyDescent="0.25"/>
    <row r="845" s="48" customFormat="1" ht="12" customHeight="1" x14ac:dyDescent="0.25"/>
    <row r="846" s="48" customFormat="1" ht="12" customHeight="1" x14ac:dyDescent="0.25"/>
    <row r="847" s="48" customFormat="1" ht="12" customHeight="1" x14ac:dyDescent="0.25"/>
    <row r="848" s="48" customFormat="1" ht="12" customHeight="1" x14ac:dyDescent="0.25"/>
    <row r="849" s="48" customFormat="1" ht="12" customHeight="1" x14ac:dyDescent="0.25"/>
    <row r="850" s="48" customFormat="1" ht="12" customHeight="1" x14ac:dyDescent="0.25"/>
    <row r="851" s="48" customFormat="1" ht="12" customHeight="1" x14ac:dyDescent="0.25"/>
    <row r="852" s="48" customFormat="1" ht="12" customHeight="1" x14ac:dyDescent="0.25"/>
    <row r="853" s="48" customFormat="1" ht="12" customHeight="1" x14ac:dyDescent="0.25"/>
    <row r="854" s="48" customFormat="1" ht="12" customHeight="1" x14ac:dyDescent="0.25"/>
    <row r="855" s="48" customFormat="1" ht="12" customHeight="1" x14ac:dyDescent="0.25"/>
    <row r="856" s="48" customFormat="1" ht="12" customHeight="1" x14ac:dyDescent="0.25"/>
    <row r="857" s="48" customFormat="1" ht="12" customHeight="1" x14ac:dyDescent="0.25"/>
    <row r="858" s="48" customFormat="1" ht="12" customHeight="1" x14ac:dyDescent="0.25"/>
    <row r="859" s="48" customFormat="1" ht="12" customHeight="1" x14ac:dyDescent="0.25"/>
    <row r="860" s="48" customFormat="1" ht="12" customHeight="1" x14ac:dyDescent="0.25"/>
    <row r="861" s="48" customFormat="1" ht="12" customHeight="1" x14ac:dyDescent="0.25"/>
    <row r="862" s="48" customFormat="1" ht="12" customHeight="1" x14ac:dyDescent="0.25"/>
    <row r="863" s="48" customFormat="1" ht="12" customHeight="1" x14ac:dyDescent="0.25"/>
    <row r="864" s="48" customFormat="1" ht="12" customHeight="1" x14ac:dyDescent="0.25"/>
    <row r="865" s="48" customFormat="1" ht="12" customHeight="1" x14ac:dyDescent="0.25"/>
    <row r="866" s="48" customFormat="1" ht="12" customHeight="1" x14ac:dyDescent="0.25"/>
    <row r="867" s="48" customFormat="1" ht="12" customHeight="1" x14ac:dyDescent="0.25"/>
    <row r="868" s="48" customFormat="1" ht="12" customHeight="1" x14ac:dyDescent="0.25"/>
    <row r="869" s="48" customFormat="1" ht="12" customHeight="1" x14ac:dyDescent="0.25"/>
    <row r="870" s="48" customFormat="1" ht="12" customHeight="1" x14ac:dyDescent="0.25"/>
    <row r="871" s="48" customFormat="1" ht="12" customHeight="1" x14ac:dyDescent="0.25"/>
    <row r="872" s="48" customFormat="1" ht="12" customHeight="1" x14ac:dyDescent="0.25"/>
    <row r="873" s="48" customFormat="1" ht="12" customHeight="1" x14ac:dyDescent="0.25"/>
    <row r="874" s="48" customFormat="1" ht="12" customHeight="1" x14ac:dyDescent="0.25"/>
    <row r="875" s="48" customFormat="1" ht="12" customHeight="1" x14ac:dyDescent="0.25"/>
    <row r="876" s="48" customFormat="1" ht="12" customHeight="1" x14ac:dyDescent="0.25"/>
    <row r="877" s="48" customFormat="1" ht="12" customHeight="1" x14ac:dyDescent="0.25"/>
    <row r="878" s="48" customFormat="1" ht="12" customHeight="1" x14ac:dyDescent="0.25"/>
    <row r="879" s="48" customFormat="1" ht="12" customHeight="1" x14ac:dyDescent="0.25"/>
    <row r="880" s="48" customFormat="1" ht="12" customHeight="1" x14ac:dyDescent="0.25"/>
    <row r="881" s="48" customFormat="1" ht="12" customHeight="1" x14ac:dyDescent="0.25"/>
    <row r="882" s="48" customFormat="1" ht="12" customHeight="1" x14ac:dyDescent="0.25"/>
    <row r="883" s="48" customFormat="1" ht="12" customHeight="1" x14ac:dyDescent="0.25"/>
    <row r="884" s="48" customFormat="1" ht="12" customHeight="1" x14ac:dyDescent="0.25"/>
    <row r="885" s="48" customFormat="1" ht="12" customHeight="1" x14ac:dyDescent="0.25"/>
    <row r="886" s="48" customFormat="1" ht="12" customHeight="1" x14ac:dyDescent="0.25"/>
    <row r="887" s="48" customFormat="1" ht="12" customHeight="1" x14ac:dyDescent="0.25"/>
    <row r="888" s="48" customFormat="1" ht="12" customHeight="1" x14ac:dyDescent="0.25"/>
    <row r="889" s="48" customFormat="1" ht="12" customHeight="1" x14ac:dyDescent="0.25"/>
    <row r="890" s="48" customFormat="1" ht="12" customHeight="1" x14ac:dyDescent="0.25"/>
    <row r="891" s="48" customFormat="1" ht="12" customHeight="1" x14ac:dyDescent="0.25"/>
    <row r="892" s="48" customFormat="1" ht="12" customHeight="1" x14ac:dyDescent="0.25"/>
    <row r="893" s="48" customFormat="1" ht="12" customHeight="1" x14ac:dyDescent="0.25"/>
    <row r="894" s="48" customFormat="1" ht="12" customHeight="1" x14ac:dyDescent="0.25"/>
    <row r="895" s="48" customFormat="1" ht="12" customHeight="1" x14ac:dyDescent="0.25"/>
    <row r="896" s="48" customFormat="1" ht="12" customHeight="1" x14ac:dyDescent="0.25"/>
    <row r="897" s="48" customFormat="1" ht="12" customHeight="1" x14ac:dyDescent="0.25"/>
    <row r="898" s="48" customFormat="1" ht="12" customHeight="1" x14ac:dyDescent="0.25"/>
    <row r="899" s="48" customFormat="1" ht="12" customHeight="1" x14ac:dyDescent="0.25"/>
    <row r="900" s="48" customFormat="1" ht="12" customHeight="1" x14ac:dyDescent="0.25"/>
    <row r="901" s="48" customFormat="1" ht="12" customHeight="1" x14ac:dyDescent="0.25"/>
    <row r="902" s="48" customFormat="1" ht="12" customHeight="1" x14ac:dyDescent="0.25"/>
    <row r="903" s="48" customFormat="1" ht="12" customHeight="1" x14ac:dyDescent="0.25"/>
    <row r="904" s="48" customFormat="1" ht="12" customHeight="1" x14ac:dyDescent="0.25"/>
    <row r="905" s="48" customFormat="1" ht="12" customHeight="1" x14ac:dyDescent="0.25"/>
    <row r="906" s="48" customFormat="1" ht="12" customHeight="1" x14ac:dyDescent="0.25"/>
    <row r="907" s="48" customFormat="1" ht="12" customHeight="1" x14ac:dyDescent="0.25"/>
    <row r="908" s="48" customFormat="1" ht="12" customHeight="1" x14ac:dyDescent="0.25"/>
    <row r="909" s="48" customFormat="1" ht="12" customHeight="1" x14ac:dyDescent="0.25"/>
    <row r="910" s="48" customFormat="1" ht="12" customHeight="1" x14ac:dyDescent="0.25"/>
    <row r="911" s="48" customFormat="1" ht="12" customHeight="1" x14ac:dyDescent="0.25"/>
    <row r="912" s="48" customFormat="1" ht="12" customHeight="1" x14ac:dyDescent="0.25"/>
    <row r="913" s="48" customFormat="1" ht="12" customHeight="1" x14ac:dyDescent="0.25"/>
    <row r="914" s="48" customFormat="1" ht="12" customHeight="1" x14ac:dyDescent="0.25"/>
    <row r="915" s="48" customFormat="1" ht="12" customHeight="1" x14ac:dyDescent="0.25"/>
    <row r="916" s="48" customFormat="1" ht="12" customHeight="1" x14ac:dyDescent="0.25"/>
    <row r="917" s="48" customFormat="1" ht="12" customHeight="1" x14ac:dyDescent="0.25"/>
    <row r="918" s="48" customFormat="1" ht="12" customHeight="1" x14ac:dyDescent="0.25"/>
    <row r="919" s="48" customFormat="1" ht="12" customHeight="1" x14ac:dyDescent="0.25"/>
    <row r="920" s="48" customFormat="1" ht="12" customHeight="1" x14ac:dyDescent="0.25"/>
    <row r="921" s="48" customFormat="1" ht="12" customHeight="1" x14ac:dyDescent="0.25"/>
    <row r="922" s="48" customFormat="1" ht="12" customHeight="1" x14ac:dyDescent="0.25"/>
    <row r="923" s="48" customFormat="1" ht="12" customHeight="1" x14ac:dyDescent="0.25"/>
    <row r="924" s="48" customFormat="1" ht="12" customHeight="1" x14ac:dyDescent="0.25"/>
    <row r="925" s="48" customFormat="1" ht="12" customHeight="1" x14ac:dyDescent="0.25"/>
    <row r="926" s="48" customFormat="1" ht="12" customHeight="1" x14ac:dyDescent="0.25"/>
    <row r="927" s="48" customFormat="1" ht="12" customHeight="1" x14ac:dyDescent="0.25"/>
    <row r="928" s="48" customFormat="1" ht="12" customHeight="1" x14ac:dyDescent="0.25"/>
    <row r="929" s="48" customFormat="1" ht="12" customHeight="1" x14ac:dyDescent="0.25"/>
    <row r="930" s="48" customFormat="1" ht="12" customHeight="1" x14ac:dyDescent="0.25"/>
    <row r="931" s="48" customFormat="1" ht="12" customHeight="1" x14ac:dyDescent="0.25"/>
    <row r="932" s="48" customFormat="1" ht="12" customHeight="1" x14ac:dyDescent="0.25"/>
    <row r="933" s="48" customFormat="1" ht="12" customHeight="1" x14ac:dyDescent="0.25"/>
    <row r="934" s="48" customFormat="1" ht="12" customHeight="1" x14ac:dyDescent="0.25"/>
    <row r="935" s="48" customFormat="1" ht="12" customHeight="1" x14ac:dyDescent="0.25"/>
    <row r="936" s="48" customFormat="1" ht="12" customHeight="1" x14ac:dyDescent="0.25"/>
    <row r="937" s="48" customFormat="1" ht="12" customHeight="1" x14ac:dyDescent="0.25"/>
    <row r="938" s="48" customFormat="1" ht="12" customHeight="1" x14ac:dyDescent="0.25"/>
    <row r="939" s="48" customFormat="1" ht="12" customHeight="1" x14ac:dyDescent="0.25"/>
    <row r="940" s="48" customFormat="1" ht="12" customHeight="1" x14ac:dyDescent="0.25"/>
    <row r="941" s="48" customFormat="1" ht="12" customHeight="1" x14ac:dyDescent="0.25"/>
    <row r="942" s="48" customFormat="1" ht="12" customHeight="1" x14ac:dyDescent="0.25"/>
    <row r="943" s="48" customFormat="1" ht="12" customHeight="1" x14ac:dyDescent="0.25"/>
    <row r="944" s="48" customFormat="1" ht="12" customHeight="1" x14ac:dyDescent="0.25"/>
    <row r="945" s="48" customFormat="1" ht="12" customHeight="1" x14ac:dyDescent="0.25"/>
    <row r="946" s="48" customFormat="1" ht="12" customHeight="1" x14ac:dyDescent="0.25"/>
    <row r="947" s="48" customFormat="1" ht="12" customHeight="1" x14ac:dyDescent="0.25"/>
    <row r="948" s="48" customFormat="1" ht="12" customHeight="1" x14ac:dyDescent="0.25"/>
    <row r="949" s="48" customFormat="1" ht="12" customHeight="1" x14ac:dyDescent="0.25"/>
    <row r="950" s="48" customFormat="1" ht="12" customHeight="1" x14ac:dyDescent="0.25"/>
    <row r="951" s="48" customFormat="1" ht="12" customHeight="1" x14ac:dyDescent="0.25"/>
    <row r="952" s="48" customFormat="1" ht="12" customHeight="1" x14ac:dyDescent="0.25"/>
    <row r="953" s="48" customFormat="1" ht="12" customHeight="1" x14ac:dyDescent="0.25"/>
    <row r="954" s="48" customFormat="1" ht="12" customHeight="1" x14ac:dyDescent="0.25"/>
    <row r="955" s="48" customFormat="1" ht="12" customHeight="1" x14ac:dyDescent="0.25"/>
    <row r="956" s="48" customFormat="1" ht="12" customHeight="1" x14ac:dyDescent="0.25"/>
    <row r="957" s="48" customFormat="1" ht="12" customHeight="1" x14ac:dyDescent="0.25"/>
    <row r="958" s="48" customFormat="1" ht="12" customHeight="1" x14ac:dyDescent="0.25"/>
    <row r="959" s="48" customFormat="1" ht="12" customHeight="1" x14ac:dyDescent="0.25"/>
    <row r="960" s="48" customFormat="1" ht="12" customHeight="1" x14ac:dyDescent="0.25"/>
    <row r="961" s="48" customFormat="1" ht="12" customHeight="1" x14ac:dyDescent="0.25"/>
    <row r="962" s="48" customFormat="1" ht="12" customHeight="1" x14ac:dyDescent="0.25"/>
    <row r="963" s="48" customFormat="1" ht="12" customHeight="1" x14ac:dyDescent="0.25"/>
    <row r="964" s="48" customFormat="1" ht="12" customHeight="1" x14ac:dyDescent="0.25"/>
    <row r="965" s="48" customFormat="1" ht="12" customHeight="1" x14ac:dyDescent="0.25"/>
    <row r="966" s="48" customFormat="1" ht="12" customHeight="1" x14ac:dyDescent="0.25"/>
    <row r="967" s="48" customFormat="1" ht="12" customHeight="1" x14ac:dyDescent="0.25"/>
    <row r="968" s="48" customFormat="1" ht="12" customHeight="1" x14ac:dyDescent="0.25"/>
    <row r="969" s="48" customFormat="1" ht="12" customHeight="1" x14ac:dyDescent="0.25"/>
    <row r="970" s="48" customFormat="1" ht="12" customHeight="1" x14ac:dyDescent="0.25"/>
    <row r="971" s="48" customFormat="1" ht="12" customHeight="1" x14ac:dyDescent="0.25"/>
    <row r="972" s="48" customFormat="1" ht="12" customHeight="1" x14ac:dyDescent="0.25"/>
    <row r="973" s="48" customFormat="1" ht="12" customHeight="1" x14ac:dyDescent="0.25"/>
    <row r="974" s="48" customFormat="1" ht="12" customHeight="1" x14ac:dyDescent="0.25"/>
    <row r="975" s="48" customFormat="1" ht="12" customHeight="1" x14ac:dyDescent="0.25"/>
    <row r="976" s="48" customFormat="1" ht="12" customHeight="1" x14ac:dyDescent="0.25"/>
    <row r="977" s="48" customFormat="1" ht="12" customHeight="1" x14ac:dyDescent="0.25"/>
    <row r="978" s="48" customFormat="1" ht="12" customHeight="1" x14ac:dyDescent="0.25"/>
    <row r="979" s="48" customFormat="1" ht="12" customHeight="1" x14ac:dyDescent="0.25"/>
    <row r="980" s="48" customFormat="1" ht="12" customHeight="1" x14ac:dyDescent="0.25"/>
    <row r="981" s="48" customFormat="1" ht="12" customHeight="1" x14ac:dyDescent="0.25"/>
    <row r="982" s="48" customFormat="1" ht="12" customHeight="1" x14ac:dyDescent="0.25"/>
    <row r="983" s="48" customFormat="1" ht="12" customHeight="1" x14ac:dyDescent="0.25"/>
    <row r="984" s="48" customFormat="1" ht="12" customHeight="1" x14ac:dyDescent="0.25"/>
    <row r="985" s="48" customFormat="1" ht="12" customHeight="1" x14ac:dyDescent="0.25"/>
    <row r="986" s="48" customFormat="1" ht="12" customHeight="1" x14ac:dyDescent="0.25"/>
    <row r="987" s="48" customFormat="1" ht="12" customHeight="1" x14ac:dyDescent="0.25"/>
    <row r="988" s="48" customFormat="1" ht="12" customHeight="1" x14ac:dyDescent="0.25"/>
    <row r="989" s="48" customFormat="1" ht="12" customHeight="1" x14ac:dyDescent="0.25"/>
    <row r="990" s="48" customFormat="1" ht="12" customHeight="1" x14ac:dyDescent="0.25"/>
    <row r="991" s="48" customFormat="1" ht="12" customHeight="1" x14ac:dyDescent="0.25"/>
    <row r="992" s="48" customFormat="1" ht="12" customHeight="1" x14ac:dyDescent="0.25"/>
    <row r="993" s="48" customFormat="1" ht="12" customHeight="1" x14ac:dyDescent="0.25"/>
    <row r="994" s="48" customFormat="1" ht="12" customHeight="1" x14ac:dyDescent="0.25"/>
    <row r="995" s="48" customFormat="1" ht="12" customHeight="1" x14ac:dyDescent="0.25"/>
    <row r="996" s="48" customFormat="1" ht="12" customHeight="1" x14ac:dyDescent="0.25"/>
    <row r="997" s="48" customFormat="1" ht="12" customHeight="1" x14ac:dyDescent="0.25"/>
    <row r="998" s="48" customFormat="1" ht="12" customHeight="1" x14ac:dyDescent="0.25"/>
    <row r="999" s="48" customFormat="1" ht="12" customHeight="1" x14ac:dyDescent="0.25"/>
    <row r="1000" s="48" customFormat="1" ht="12" customHeight="1" x14ac:dyDescent="0.25"/>
    <row r="1001" s="48" customFormat="1" ht="12" customHeight="1" x14ac:dyDescent="0.25"/>
    <row r="1002" s="48" customFormat="1" ht="12" customHeight="1" x14ac:dyDescent="0.25"/>
    <row r="1003" s="48" customFormat="1" ht="12" customHeight="1" x14ac:dyDescent="0.25"/>
    <row r="1004" s="48" customFormat="1" ht="12" customHeight="1" x14ac:dyDescent="0.25"/>
    <row r="1005" s="48" customFormat="1" ht="12" customHeight="1" x14ac:dyDescent="0.25"/>
    <row r="1006" s="48" customFormat="1" ht="12" customHeight="1" x14ac:dyDescent="0.25"/>
    <row r="1007" s="48" customFormat="1" ht="12" customHeight="1" x14ac:dyDescent="0.25"/>
    <row r="1008" s="48" customFormat="1" ht="12" customHeight="1" x14ac:dyDescent="0.25"/>
    <row r="1009" s="48" customFormat="1" ht="12" customHeight="1" x14ac:dyDescent="0.25"/>
    <row r="1010" s="48" customFormat="1" ht="12" customHeight="1" x14ac:dyDescent="0.25"/>
    <row r="1011" s="48" customFormat="1" ht="12" customHeight="1" x14ac:dyDescent="0.25"/>
    <row r="1012" s="48" customFormat="1" ht="12" customHeight="1" x14ac:dyDescent="0.25"/>
    <row r="1013" s="48" customFormat="1" ht="12" customHeight="1" x14ac:dyDescent="0.25"/>
    <row r="1014" s="48" customFormat="1" ht="12" customHeight="1" x14ac:dyDescent="0.25"/>
    <row r="1015" s="48" customFormat="1" ht="12" customHeight="1" x14ac:dyDescent="0.25"/>
    <row r="1016" s="48" customFormat="1" ht="12" customHeight="1" x14ac:dyDescent="0.25"/>
    <row r="1017" s="48" customFormat="1" ht="12" customHeight="1" x14ac:dyDescent="0.25"/>
    <row r="1018" s="48" customFormat="1" ht="12" customHeight="1" x14ac:dyDescent="0.25"/>
    <row r="1019" s="48" customFormat="1" ht="12" customHeight="1" x14ac:dyDescent="0.25"/>
    <row r="1020" s="48" customFormat="1" ht="12" customHeight="1" x14ac:dyDescent="0.25"/>
    <row r="1021" s="48" customFormat="1" ht="12" customHeight="1" x14ac:dyDescent="0.25"/>
    <row r="1022" s="48" customFormat="1" ht="12" customHeight="1" x14ac:dyDescent="0.25"/>
    <row r="1023" s="48" customFormat="1" ht="12" customHeight="1" x14ac:dyDescent="0.25"/>
    <row r="1024" s="48" customFormat="1" ht="12" customHeight="1" x14ac:dyDescent="0.25"/>
    <row r="1025" s="48" customFormat="1" ht="12" customHeight="1" x14ac:dyDescent="0.25"/>
    <row r="1026" s="48" customFormat="1" ht="12" customHeight="1" x14ac:dyDescent="0.25"/>
    <row r="1027" s="48" customFormat="1" ht="12" customHeight="1" x14ac:dyDescent="0.25"/>
    <row r="1028" s="48" customFormat="1" ht="12" customHeight="1" x14ac:dyDescent="0.25"/>
    <row r="1029" s="48" customFormat="1" ht="12" customHeight="1" x14ac:dyDescent="0.25"/>
    <row r="1030" s="48" customFormat="1" ht="12" customHeight="1" x14ac:dyDescent="0.25"/>
    <row r="1031" s="48" customFormat="1" ht="12" customHeight="1" x14ac:dyDescent="0.25"/>
    <row r="1032" s="48" customFormat="1" ht="12" customHeight="1" x14ac:dyDescent="0.25"/>
    <row r="1033" s="48" customFormat="1" ht="12" customHeight="1" x14ac:dyDescent="0.25"/>
    <row r="1034" s="48" customFormat="1" ht="12" customHeight="1" x14ac:dyDescent="0.25"/>
    <row r="1035" s="48" customFormat="1" ht="12" customHeight="1" x14ac:dyDescent="0.25"/>
    <row r="1036" s="48" customFormat="1" ht="12" customHeight="1" x14ac:dyDescent="0.25"/>
    <row r="1037" s="48" customFormat="1" ht="12" customHeight="1" x14ac:dyDescent="0.25"/>
    <row r="1038" s="48" customFormat="1" ht="12" customHeight="1" x14ac:dyDescent="0.25"/>
    <row r="1039" s="48" customFormat="1" ht="12" customHeight="1" x14ac:dyDescent="0.25"/>
    <row r="1040" s="48" customFormat="1" ht="12" customHeight="1" x14ac:dyDescent="0.25"/>
    <row r="1041" s="48" customFormat="1" ht="12" customHeight="1" x14ac:dyDescent="0.25"/>
    <row r="1042" s="48" customFormat="1" ht="12" customHeight="1" x14ac:dyDescent="0.25"/>
    <row r="1043" s="48" customFormat="1" ht="12" customHeight="1" x14ac:dyDescent="0.25"/>
    <row r="1044" s="48" customFormat="1" ht="12" customHeight="1" x14ac:dyDescent="0.25"/>
    <row r="1045" s="48" customFormat="1" ht="12" customHeight="1" x14ac:dyDescent="0.25"/>
    <row r="1046" s="48" customFormat="1" ht="12" customHeight="1" x14ac:dyDescent="0.25"/>
    <row r="1047" s="48" customFormat="1" ht="12" customHeight="1" x14ac:dyDescent="0.25"/>
    <row r="1048" s="48" customFormat="1" ht="12" customHeight="1" x14ac:dyDescent="0.25"/>
    <row r="1049" s="48" customFormat="1" ht="12" customHeight="1" x14ac:dyDescent="0.25"/>
    <row r="1050" s="48" customFormat="1" ht="12" customHeight="1" x14ac:dyDescent="0.25"/>
    <row r="1051" s="48" customFormat="1" ht="12" customHeight="1" x14ac:dyDescent="0.25"/>
    <row r="1052" s="48" customFormat="1" ht="12" customHeight="1" x14ac:dyDescent="0.25"/>
    <row r="1053" s="48" customFormat="1" ht="12" customHeight="1" x14ac:dyDescent="0.25"/>
    <row r="1054" s="48" customFormat="1" ht="12" customHeight="1" x14ac:dyDescent="0.25"/>
    <row r="1055" s="48" customFormat="1" ht="12" customHeight="1" x14ac:dyDescent="0.25"/>
    <row r="1056" s="48" customFormat="1" ht="12" customHeight="1" x14ac:dyDescent="0.25"/>
    <row r="1057" s="48" customFormat="1" ht="12" customHeight="1" x14ac:dyDescent="0.25"/>
    <row r="1058" s="48" customFormat="1" ht="12" customHeight="1" x14ac:dyDescent="0.25"/>
    <row r="1059" s="48" customFormat="1" ht="12" customHeight="1" x14ac:dyDescent="0.25"/>
    <row r="1060" s="48" customFormat="1" ht="12" customHeight="1" x14ac:dyDescent="0.25"/>
    <row r="1061" s="48" customFormat="1" ht="12" customHeight="1" x14ac:dyDescent="0.25"/>
    <row r="1062" s="48" customFormat="1" ht="12" customHeight="1" x14ac:dyDescent="0.25"/>
    <row r="1063" s="48" customFormat="1" ht="12" customHeight="1" x14ac:dyDescent="0.25"/>
    <row r="1064" s="48" customFormat="1" ht="12" customHeight="1" x14ac:dyDescent="0.25"/>
    <row r="1065" s="48" customFormat="1" ht="12" customHeight="1" x14ac:dyDescent="0.25"/>
    <row r="1066" s="48" customFormat="1" ht="12" customHeight="1" x14ac:dyDescent="0.25"/>
    <row r="1067" s="48" customFormat="1" ht="12" customHeight="1" x14ac:dyDescent="0.25"/>
    <row r="1068" s="48" customFormat="1" ht="12" customHeight="1" x14ac:dyDescent="0.25"/>
    <row r="1069" s="48" customFormat="1" ht="12" customHeight="1" x14ac:dyDescent="0.25"/>
    <row r="1070" s="48" customFormat="1" ht="12" customHeight="1" x14ac:dyDescent="0.25"/>
    <row r="1071" s="48" customFormat="1" ht="12" customHeight="1" x14ac:dyDescent="0.25"/>
    <row r="1072" s="48" customFormat="1" ht="12" customHeight="1" x14ac:dyDescent="0.25"/>
    <row r="1073" s="48" customFormat="1" ht="12" customHeight="1" x14ac:dyDescent="0.25"/>
    <row r="1074" s="48" customFormat="1" ht="12" customHeight="1" x14ac:dyDescent="0.25"/>
    <row r="1075" s="48" customFormat="1" ht="12" customHeight="1" x14ac:dyDescent="0.25"/>
    <row r="1076" s="48" customFormat="1" ht="12" customHeight="1" x14ac:dyDescent="0.25"/>
    <row r="1077" s="48" customFormat="1" ht="12" customHeight="1" x14ac:dyDescent="0.25"/>
    <row r="1078" s="48" customFormat="1" ht="12" customHeight="1" x14ac:dyDescent="0.25"/>
    <row r="1079" s="48" customFormat="1" ht="12" customHeight="1" x14ac:dyDescent="0.25"/>
    <row r="1080" s="48" customFormat="1" ht="12" customHeight="1" x14ac:dyDescent="0.25"/>
    <row r="1081" s="48" customFormat="1" ht="12" customHeight="1" x14ac:dyDescent="0.25"/>
    <row r="1082" s="48" customFormat="1" ht="12" customHeight="1" x14ac:dyDescent="0.25"/>
    <row r="1083" s="48" customFormat="1" ht="12" customHeight="1" x14ac:dyDescent="0.25"/>
    <row r="1084" s="48" customFormat="1" ht="12" customHeight="1" x14ac:dyDescent="0.25"/>
    <row r="1085" s="48" customFormat="1" ht="12" customHeight="1" x14ac:dyDescent="0.25"/>
    <row r="1086" s="48" customFormat="1" ht="12" customHeight="1" x14ac:dyDescent="0.25"/>
    <row r="1087" s="48" customFormat="1" ht="12" customHeight="1" x14ac:dyDescent="0.25"/>
    <row r="1088" s="48" customFormat="1" ht="12" customHeight="1" x14ac:dyDescent="0.25"/>
    <row r="1089" s="48" customFormat="1" ht="12" customHeight="1" x14ac:dyDescent="0.25"/>
    <row r="1090" s="48" customFormat="1" ht="12" customHeight="1" x14ac:dyDescent="0.25"/>
    <row r="1091" s="48" customFormat="1" ht="12" customHeight="1" x14ac:dyDescent="0.25"/>
    <row r="1092" s="48" customFormat="1" ht="12" customHeight="1" x14ac:dyDescent="0.25"/>
    <row r="1093" s="48" customFormat="1" ht="12" customHeight="1" x14ac:dyDescent="0.25"/>
    <row r="1094" s="48" customFormat="1" ht="12" customHeight="1" x14ac:dyDescent="0.25"/>
    <row r="1095" s="48" customFormat="1" ht="12" customHeight="1" x14ac:dyDescent="0.25"/>
    <row r="1096" s="48" customFormat="1" ht="12" customHeight="1" x14ac:dyDescent="0.25"/>
    <row r="1097" s="48" customFormat="1" ht="12" customHeight="1" x14ac:dyDescent="0.25"/>
    <row r="1098" s="48" customFormat="1" ht="12" customHeight="1" x14ac:dyDescent="0.25"/>
    <row r="1099" s="48" customFormat="1" ht="12" customHeight="1" x14ac:dyDescent="0.25"/>
    <row r="1100" s="48" customFormat="1" ht="12" customHeight="1" x14ac:dyDescent="0.25"/>
    <row r="1101" s="48" customFormat="1" ht="12" customHeight="1" x14ac:dyDescent="0.25"/>
    <row r="1102" s="48" customFormat="1" ht="12" customHeight="1" x14ac:dyDescent="0.25"/>
    <row r="1103" s="48" customFormat="1" ht="12" customHeight="1" x14ac:dyDescent="0.25"/>
    <row r="1104" s="48" customFormat="1" ht="12" customHeight="1" x14ac:dyDescent="0.25"/>
    <row r="1105" s="48" customFormat="1" ht="12" customHeight="1" x14ac:dyDescent="0.25"/>
    <row r="1106" s="48" customFormat="1" ht="12" customHeight="1" x14ac:dyDescent="0.25"/>
    <row r="1107" s="48" customFormat="1" ht="12" customHeight="1" x14ac:dyDescent="0.25"/>
    <row r="1108" s="48" customFormat="1" ht="12" customHeight="1" x14ac:dyDescent="0.25"/>
    <row r="1109" s="48" customFormat="1" ht="12" customHeight="1" x14ac:dyDescent="0.25"/>
    <row r="1110" s="48" customFormat="1" ht="12" customHeight="1" x14ac:dyDescent="0.25"/>
    <row r="1111" s="48" customFormat="1" ht="12" customHeight="1" x14ac:dyDescent="0.25"/>
    <row r="1112" s="48" customFormat="1" ht="12" customHeight="1" x14ac:dyDescent="0.25"/>
    <row r="1113" s="48" customFormat="1" ht="12" customHeight="1" x14ac:dyDescent="0.25"/>
    <row r="1114" s="48" customFormat="1" ht="12" customHeight="1" x14ac:dyDescent="0.25"/>
    <row r="1115" s="48" customFormat="1" ht="12" customHeight="1" x14ac:dyDescent="0.25"/>
    <row r="1116" s="48" customFormat="1" ht="12" customHeight="1" x14ac:dyDescent="0.25"/>
    <row r="1117" s="48" customFormat="1" ht="12" customHeight="1" x14ac:dyDescent="0.25"/>
    <row r="1118" s="48" customFormat="1" ht="12" customHeight="1" x14ac:dyDescent="0.25"/>
    <row r="1119" s="48" customFormat="1" ht="12" customHeight="1" x14ac:dyDescent="0.25"/>
    <row r="1120" s="48" customFormat="1" ht="12" customHeight="1" x14ac:dyDescent="0.25"/>
    <row r="1121" s="48" customFormat="1" ht="12" customHeight="1" x14ac:dyDescent="0.25"/>
    <row r="1122" s="48" customFormat="1" ht="12" customHeight="1" x14ac:dyDescent="0.25"/>
    <row r="1123" s="48" customFormat="1" ht="12" customHeight="1" x14ac:dyDescent="0.25"/>
    <row r="1124" s="48" customFormat="1" ht="12" customHeight="1" x14ac:dyDescent="0.25"/>
    <row r="1125" s="48" customFormat="1" ht="12" customHeight="1" x14ac:dyDescent="0.25"/>
    <row r="1126" s="48" customFormat="1" ht="12" customHeight="1" x14ac:dyDescent="0.25"/>
    <row r="1127" s="48" customFormat="1" ht="12" customHeight="1" x14ac:dyDescent="0.25"/>
    <row r="1128" s="48" customFormat="1" ht="12" customHeight="1" x14ac:dyDescent="0.25"/>
    <row r="1129" s="48" customFormat="1" ht="12" customHeight="1" x14ac:dyDescent="0.25"/>
    <row r="1130" s="48" customFormat="1" ht="12" customHeight="1" x14ac:dyDescent="0.25"/>
    <row r="1131" s="48" customFormat="1" ht="12" customHeight="1" x14ac:dyDescent="0.25"/>
    <row r="1132" s="48" customFormat="1" ht="12" customHeight="1" x14ac:dyDescent="0.25"/>
    <row r="1133" s="48" customFormat="1" ht="12" customHeight="1" x14ac:dyDescent="0.25"/>
    <row r="1134" s="48" customFormat="1" ht="12" customHeight="1" x14ac:dyDescent="0.25"/>
    <row r="1135" s="48" customFormat="1" ht="12" customHeight="1" x14ac:dyDescent="0.25"/>
    <row r="1136" s="48" customFormat="1" ht="12" customHeight="1" x14ac:dyDescent="0.25"/>
    <row r="1137" s="48" customFormat="1" ht="12" customHeight="1" x14ac:dyDescent="0.25"/>
    <row r="1138" s="48" customFormat="1" ht="12" customHeight="1" x14ac:dyDescent="0.25"/>
    <row r="1139" s="48" customFormat="1" ht="12" customHeight="1" x14ac:dyDescent="0.25"/>
    <row r="1140" s="48" customFormat="1" ht="12" customHeight="1" x14ac:dyDescent="0.25"/>
    <row r="1141" s="48" customFormat="1" ht="12" customHeight="1" x14ac:dyDescent="0.25"/>
    <row r="1142" s="48" customFormat="1" ht="12" customHeight="1" x14ac:dyDescent="0.25"/>
    <row r="1143" s="48" customFormat="1" ht="12" customHeight="1" x14ac:dyDescent="0.25"/>
    <row r="1144" s="48" customFormat="1" ht="12" customHeight="1" x14ac:dyDescent="0.25"/>
    <row r="1145" s="48" customFormat="1" ht="12" customHeight="1" x14ac:dyDescent="0.25"/>
    <row r="1146" s="48" customFormat="1" ht="12" customHeight="1" x14ac:dyDescent="0.25"/>
    <row r="1147" s="48" customFormat="1" ht="12" customHeight="1" x14ac:dyDescent="0.25"/>
    <row r="1148" s="48" customFormat="1" ht="12" customHeight="1" x14ac:dyDescent="0.25"/>
    <row r="1149" s="48" customFormat="1" ht="12" customHeight="1" x14ac:dyDescent="0.25"/>
    <row r="1150" s="48" customFormat="1" ht="12" customHeight="1" x14ac:dyDescent="0.25"/>
    <row r="1151" s="48" customFormat="1" ht="12" customHeight="1" x14ac:dyDescent="0.25"/>
    <row r="1152" s="48" customFormat="1" ht="12" customHeight="1" x14ac:dyDescent="0.25"/>
    <row r="1153" s="48" customFormat="1" ht="12" customHeight="1" x14ac:dyDescent="0.25"/>
    <row r="1154" s="48" customFormat="1" ht="12" customHeight="1" x14ac:dyDescent="0.25"/>
    <row r="1155" s="48" customFormat="1" ht="12" customHeight="1" x14ac:dyDescent="0.25"/>
    <row r="1156" s="48" customFormat="1" ht="12" customHeight="1" x14ac:dyDescent="0.25"/>
    <row r="1157" s="48" customFormat="1" ht="12" customHeight="1" x14ac:dyDescent="0.25"/>
    <row r="1158" s="48" customFormat="1" ht="12" customHeight="1" x14ac:dyDescent="0.25"/>
    <row r="1159" s="48" customFormat="1" ht="12" customHeight="1" x14ac:dyDescent="0.25"/>
    <row r="1160" s="48" customFormat="1" ht="12" customHeight="1" x14ac:dyDescent="0.25"/>
    <row r="1161" s="48" customFormat="1" ht="12" customHeight="1" x14ac:dyDescent="0.25"/>
    <row r="1162" s="48" customFormat="1" ht="12" customHeight="1" x14ac:dyDescent="0.25"/>
    <row r="1163" s="48" customFormat="1" ht="12" customHeight="1" x14ac:dyDescent="0.25"/>
    <row r="1164" s="48" customFormat="1" ht="12" customHeight="1" x14ac:dyDescent="0.25"/>
    <row r="1165" s="48" customFormat="1" ht="12" customHeight="1" x14ac:dyDescent="0.25"/>
    <row r="1166" s="48" customFormat="1" ht="12" customHeight="1" x14ac:dyDescent="0.25"/>
    <row r="1167" s="48" customFormat="1" ht="12" customHeight="1" x14ac:dyDescent="0.25"/>
    <row r="1168" s="48" customFormat="1" ht="12" customHeight="1" x14ac:dyDescent="0.25"/>
    <row r="1169" s="48" customFormat="1" ht="12" customHeight="1" x14ac:dyDescent="0.25"/>
    <row r="1170" s="48" customFormat="1" ht="12" customHeight="1" x14ac:dyDescent="0.25"/>
    <row r="1171" s="48" customFormat="1" ht="12" customHeight="1" x14ac:dyDescent="0.25"/>
    <row r="1172" s="48" customFormat="1" ht="12" customHeight="1" x14ac:dyDescent="0.25"/>
    <row r="1173" s="48" customFormat="1" ht="12" customHeight="1" x14ac:dyDescent="0.25"/>
    <row r="1174" s="48" customFormat="1" ht="12" customHeight="1" x14ac:dyDescent="0.25"/>
    <row r="1175" s="48" customFormat="1" ht="12" customHeight="1" x14ac:dyDescent="0.25"/>
    <row r="1176" s="48" customFormat="1" ht="12" customHeight="1" x14ac:dyDescent="0.25"/>
    <row r="1177" s="48" customFormat="1" ht="12" customHeight="1" x14ac:dyDescent="0.25"/>
    <row r="1178" s="48" customFormat="1" ht="12" customHeight="1" x14ac:dyDescent="0.25"/>
    <row r="1179" s="48" customFormat="1" ht="12" customHeight="1" x14ac:dyDescent="0.25"/>
    <row r="1180" s="48" customFormat="1" ht="12" customHeight="1" x14ac:dyDescent="0.25"/>
    <row r="1181" s="48" customFormat="1" ht="12" customHeight="1" x14ac:dyDescent="0.25"/>
    <row r="1182" s="48" customFormat="1" ht="12" customHeight="1" x14ac:dyDescent="0.25"/>
    <row r="1183" s="48" customFormat="1" ht="12" customHeight="1" x14ac:dyDescent="0.25"/>
    <row r="1184" s="48" customFormat="1" ht="12" customHeight="1" x14ac:dyDescent="0.25"/>
    <row r="1185" s="48" customFormat="1" ht="12" customHeight="1" x14ac:dyDescent="0.25"/>
    <row r="1186" s="48" customFormat="1" ht="12" customHeight="1" x14ac:dyDescent="0.25"/>
    <row r="1187" s="48" customFormat="1" ht="12" customHeight="1" x14ac:dyDescent="0.25"/>
    <row r="1188" s="48" customFormat="1" ht="12" customHeight="1" x14ac:dyDescent="0.25"/>
    <row r="1189" s="48" customFormat="1" ht="12" customHeight="1" x14ac:dyDescent="0.25"/>
    <row r="1190" s="48" customFormat="1" ht="12" customHeight="1" x14ac:dyDescent="0.25"/>
    <row r="1191" s="48" customFormat="1" ht="12" customHeight="1" x14ac:dyDescent="0.25"/>
    <row r="1192" s="48" customFormat="1" ht="12" customHeight="1" x14ac:dyDescent="0.25"/>
    <row r="1193" s="48" customFormat="1" ht="12" customHeight="1" x14ac:dyDescent="0.25"/>
    <row r="1194" s="48" customFormat="1" ht="12" customHeight="1" x14ac:dyDescent="0.25"/>
    <row r="1195" s="48" customFormat="1" ht="12" customHeight="1" x14ac:dyDescent="0.25"/>
    <row r="1196" s="48" customFormat="1" ht="12" customHeight="1" x14ac:dyDescent="0.25"/>
    <row r="1197" s="48" customFormat="1" ht="12" customHeight="1" x14ac:dyDescent="0.25"/>
    <row r="1198" s="48" customFormat="1" ht="12" customHeight="1" x14ac:dyDescent="0.25"/>
    <row r="1199" s="48" customFormat="1" ht="12" customHeight="1" x14ac:dyDescent="0.25"/>
    <row r="1200" s="48" customFormat="1" ht="12" customHeight="1" x14ac:dyDescent="0.25"/>
    <row r="1201" s="48" customFormat="1" ht="12" customHeight="1" x14ac:dyDescent="0.25"/>
    <row r="1202" s="48" customFormat="1" ht="12" customHeight="1" x14ac:dyDescent="0.25"/>
    <row r="1203" s="48" customFormat="1" ht="12" customHeight="1" x14ac:dyDescent="0.25"/>
    <row r="1204" s="48" customFormat="1" ht="12" customHeight="1" x14ac:dyDescent="0.25"/>
    <row r="1205" s="48" customFormat="1" ht="12" customHeight="1" x14ac:dyDescent="0.25"/>
    <row r="1206" s="48" customFormat="1" ht="12" customHeight="1" x14ac:dyDescent="0.25"/>
    <row r="1207" s="48" customFormat="1" ht="12" customHeight="1" x14ac:dyDescent="0.25"/>
    <row r="1208" s="48" customFormat="1" ht="12" customHeight="1" x14ac:dyDescent="0.25"/>
    <row r="1209" s="48" customFormat="1" ht="12" customHeight="1" x14ac:dyDescent="0.25"/>
    <row r="1210" s="48" customFormat="1" ht="12" customHeight="1" x14ac:dyDescent="0.25"/>
    <row r="1211" s="48" customFormat="1" ht="12" customHeight="1" x14ac:dyDescent="0.25"/>
    <row r="1212" s="48" customFormat="1" ht="12" customHeight="1" x14ac:dyDescent="0.25"/>
    <row r="1213" s="48" customFormat="1" ht="12" customHeight="1" x14ac:dyDescent="0.25"/>
    <row r="1214" s="48" customFormat="1" ht="12" customHeight="1" x14ac:dyDescent="0.25"/>
    <row r="1215" s="48" customFormat="1" ht="12" customHeight="1" x14ac:dyDescent="0.25"/>
    <row r="1216" s="48" customFormat="1" ht="12" customHeight="1" x14ac:dyDescent="0.25"/>
    <row r="1217" s="48" customFormat="1" ht="12" customHeight="1" x14ac:dyDescent="0.25"/>
    <row r="1218" s="48" customFormat="1" ht="12" customHeight="1" x14ac:dyDescent="0.25"/>
    <row r="1219" s="48" customFormat="1" ht="12" customHeight="1" x14ac:dyDescent="0.25"/>
    <row r="1220" s="48" customFormat="1" ht="12" customHeight="1" x14ac:dyDescent="0.25"/>
    <row r="1221" s="48" customFormat="1" ht="12" customHeight="1" x14ac:dyDescent="0.25"/>
    <row r="1222" s="48" customFormat="1" ht="12" customHeight="1" x14ac:dyDescent="0.25"/>
    <row r="1223" s="48" customFormat="1" ht="12" customHeight="1" x14ac:dyDescent="0.25"/>
    <row r="1224" s="48" customFormat="1" ht="12" customHeight="1" x14ac:dyDescent="0.25"/>
    <row r="1225" s="48" customFormat="1" ht="12" customHeight="1" x14ac:dyDescent="0.25"/>
    <row r="1226" s="48" customFormat="1" ht="12" customHeight="1" x14ac:dyDescent="0.25"/>
    <row r="1227" s="48" customFormat="1" ht="12" customHeight="1" x14ac:dyDescent="0.25"/>
    <row r="1228" s="48" customFormat="1" ht="12" customHeight="1" x14ac:dyDescent="0.25"/>
    <row r="1229" s="48" customFormat="1" ht="12" customHeight="1" x14ac:dyDescent="0.25"/>
    <row r="1230" s="48" customFormat="1" ht="12" customHeight="1" x14ac:dyDescent="0.25"/>
    <row r="1231" s="48" customFormat="1" ht="12" customHeight="1" x14ac:dyDescent="0.25"/>
    <row r="1232" s="48" customFormat="1" ht="12" customHeight="1" x14ac:dyDescent="0.25"/>
    <row r="1233" s="48" customFormat="1" ht="12" customHeight="1" x14ac:dyDescent="0.25"/>
    <row r="1234" s="48" customFormat="1" ht="12" customHeight="1" x14ac:dyDescent="0.25"/>
    <row r="1235" s="48" customFormat="1" ht="12" customHeight="1" x14ac:dyDescent="0.25"/>
    <row r="1236" s="48" customFormat="1" ht="12" customHeight="1" x14ac:dyDescent="0.25"/>
    <row r="1237" s="48" customFormat="1" ht="12" customHeight="1" x14ac:dyDescent="0.25"/>
    <row r="1238" s="48" customFormat="1" ht="12" customHeight="1" x14ac:dyDescent="0.25"/>
    <row r="1239" s="48" customFormat="1" ht="12" customHeight="1" x14ac:dyDescent="0.25"/>
    <row r="1240" s="48" customFormat="1" ht="12" customHeight="1" x14ac:dyDescent="0.25"/>
    <row r="1241" s="48" customFormat="1" ht="12" customHeight="1" x14ac:dyDescent="0.25"/>
    <row r="1242" s="48" customFormat="1" ht="12" customHeight="1" x14ac:dyDescent="0.25"/>
    <row r="1243" s="48" customFormat="1" ht="12" customHeight="1" x14ac:dyDescent="0.25"/>
    <row r="1244" s="48" customFormat="1" ht="12" customHeight="1" x14ac:dyDescent="0.25"/>
    <row r="1245" s="48" customFormat="1" ht="12" customHeight="1" x14ac:dyDescent="0.25"/>
    <row r="1246" s="48" customFormat="1" ht="12" customHeight="1" x14ac:dyDescent="0.25"/>
    <row r="1247" s="48" customFormat="1" ht="12" customHeight="1" x14ac:dyDescent="0.25"/>
    <row r="1248" s="48" customFormat="1" ht="12" customHeight="1" x14ac:dyDescent="0.25"/>
    <row r="1249" s="48" customFormat="1" ht="12" customHeight="1" x14ac:dyDescent="0.25"/>
    <row r="1250" s="48" customFormat="1" ht="12" customHeight="1" x14ac:dyDescent="0.25"/>
    <row r="1251" s="48" customFormat="1" ht="12" customHeight="1" x14ac:dyDescent="0.25"/>
    <row r="1252" s="48" customFormat="1" ht="12" customHeight="1" x14ac:dyDescent="0.25"/>
    <row r="1253" s="48" customFormat="1" ht="12" customHeight="1" x14ac:dyDescent="0.25"/>
    <row r="1254" s="48" customFormat="1" ht="12" customHeight="1" x14ac:dyDescent="0.25"/>
    <row r="1255" s="48" customFormat="1" ht="12" customHeight="1" x14ac:dyDescent="0.25"/>
    <row r="1256" s="48" customFormat="1" ht="12" customHeight="1" x14ac:dyDescent="0.25"/>
    <row r="1257" s="48" customFormat="1" ht="12" customHeight="1" x14ac:dyDescent="0.25"/>
    <row r="1258" s="48" customFormat="1" ht="12" customHeight="1" x14ac:dyDescent="0.25"/>
    <row r="1259" s="48" customFormat="1" ht="12" customHeight="1" x14ac:dyDescent="0.25"/>
    <row r="1260" s="48" customFormat="1" ht="12" customHeight="1" x14ac:dyDescent="0.25"/>
    <row r="1261" s="48" customFormat="1" ht="12" customHeight="1" x14ac:dyDescent="0.25"/>
    <row r="1262" s="48" customFormat="1" ht="12" customHeight="1" x14ac:dyDescent="0.25"/>
    <row r="1263" s="48" customFormat="1" ht="12" customHeight="1" x14ac:dyDescent="0.25"/>
    <row r="1264" s="48" customFormat="1" ht="12" customHeight="1" x14ac:dyDescent="0.25"/>
    <row r="1265" s="48" customFormat="1" ht="12" customHeight="1" x14ac:dyDescent="0.25"/>
    <row r="1266" s="48" customFormat="1" ht="12" customHeight="1" x14ac:dyDescent="0.25"/>
    <row r="1267" s="48" customFormat="1" ht="12" customHeight="1" x14ac:dyDescent="0.25"/>
    <row r="1268" s="48" customFormat="1" ht="12" customHeight="1" x14ac:dyDescent="0.25"/>
    <row r="1269" s="48" customFormat="1" ht="12" customHeight="1" x14ac:dyDescent="0.25"/>
    <row r="1270" s="48" customFormat="1" ht="12" customHeight="1" x14ac:dyDescent="0.25"/>
    <row r="1271" s="48" customFormat="1" ht="12" customHeight="1" x14ac:dyDescent="0.25"/>
    <row r="1272" s="48" customFormat="1" ht="12" customHeight="1" x14ac:dyDescent="0.25"/>
    <row r="1273" s="48" customFormat="1" ht="12" customHeight="1" x14ac:dyDescent="0.25"/>
    <row r="1274" s="48" customFormat="1" ht="12" customHeight="1" x14ac:dyDescent="0.25"/>
    <row r="1275" s="48" customFormat="1" ht="12" customHeight="1" x14ac:dyDescent="0.25"/>
    <row r="1276" s="48" customFormat="1" ht="12" customHeight="1" x14ac:dyDescent="0.25"/>
    <row r="1277" s="48" customFormat="1" ht="12" customHeight="1" x14ac:dyDescent="0.25"/>
    <row r="1278" s="48" customFormat="1" ht="12" customHeight="1" x14ac:dyDescent="0.25"/>
    <row r="1279" s="48" customFormat="1" ht="12" customHeight="1" x14ac:dyDescent="0.25"/>
    <row r="1280" s="48" customFormat="1" ht="12" customHeight="1" x14ac:dyDescent="0.25"/>
    <row r="1281" s="48" customFormat="1" ht="12" customHeight="1" x14ac:dyDescent="0.25"/>
    <row r="1282" s="48" customFormat="1" ht="12" customHeight="1" x14ac:dyDescent="0.25"/>
    <row r="1283" s="48" customFormat="1" ht="12" customHeight="1" x14ac:dyDescent="0.25"/>
    <row r="1284" s="48" customFormat="1" ht="12" customHeight="1" x14ac:dyDescent="0.25"/>
    <row r="1285" s="48" customFormat="1" ht="12" customHeight="1" x14ac:dyDescent="0.25"/>
    <row r="1286" s="48" customFormat="1" ht="12" customHeight="1" x14ac:dyDescent="0.25"/>
    <row r="1287" s="48" customFormat="1" ht="12" customHeight="1" x14ac:dyDescent="0.25"/>
    <row r="1288" s="48" customFormat="1" ht="12" customHeight="1" x14ac:dyDescent="0.25"/>
    <row r="1289" s="48" customFormat="1" ht="12" customHeight="1" x14ac:dyDescent="0.25"/>
    <row r="1290" s="48" customFormat="1" ht="12" customHeight="1" x14ac:dyDescent="0.25"/>
    <row r="1291" s="48" customFormat="1" ht="12" customHeight="1" x14ac:dyDescent="0.25"/>
    <row r="1292" s="48" customFormat="1" ht="12" customHeight="1" x14ac:dyDescent="0.25"/>
    <row r="1293" s="48" customFormat="1" ht="12" customHeight="1" x14ac:dyDescent="0.25"/>
    <row r="1294" s="48" customFormat="1" ht="12" customHeight="1" x14ac:dyDescent="0.25"/>
    <row r="1295" s="48" customFormat="1" ht="12" customHeight="1" x14ac:dyDescent="0.25"/>
    <row r="1296" s="48" customFormat="1" ht="12" customHeight="1" x14ac:dyDescent="0.25"/>
    <row r="1297" s="48" customFormat="1" ht="12" customHeight="1" x14ac:dyDescent="0.25"/>
    <row r="1298" s="48" customFormat="1" ht="12" customHeight="1" x14ac:dyDescent="0.25"/>
    <row r="1299" s="48" customFormat="1" ht="12" customHeight="1" x14ac:dyDescent="0.25"/>
    <row r="1300" s="48" customFormat="1" ht="12" customHeight="1" x14ac:dyDescent="0.25"/>
    <row r="1301" s="48" customFormat="1" ht="12" customHeight="1" x14ac:dyDescent="0.25"/>
    <row r="1302" s="48" customFormat="1" ht="12" customHeight="1" x14ac:dyDescent="0.25"/>
    <row r="1303" s="48" customFormat="1" ht="12" customHeight="1" x14ac:dyDescent="0.25"/>
    <row r="1304" s="48" customFormat="1" ht="12" customHeight="1" x14ac:dyDescent="0.25"/>
    <row r="1305" s="48" customFormat="1" ht="12" customHeight="1" x14ac:dyDescent="0.25"/>
    <row r="1306" s="48" customFormat="1" ht="12" customHeight="1" x14ac:dyDescent="0.25"/>
    <row r="1307" s="48" customFormat="1" ht="12" customHeight="1" x14ac:dyDescent="0.25"/>
    <row r="1308" s="48" customFormat="1" ht="12" customHeight="1" x14ac:dyDescent="0.25"/>
    <row r="1309" s="48" customFormat="1" ht="12" customHeight="1" x14ac:dyDescent="0.25"/>
    <row r="1310" s="48" customFormat="1" ht="12" customHeight="1" x14ac:dyDescent="0.25"/>
    <row r="1311" s="48" customFormat="1" ht="12" customHeight="1" x14ac:dyDescent="0.25"/>
    <row r="1312" s="48" customFormat="1" ht="12" customHeight="1" x14ac:dyDescent="0.25"/>
    <row r="1313" s="48" customFormat="1" ht="12" customHeight="1" x14ac:dyDescent="0.25"/>
    <row r="1314" s="48" customFormat="1" ht="12" customHeight="1" x14ac:dyDescent="0.25"/>
    <row r="1315" s="48" customFormat="1" ht="12" customHeight="1" x14ac:dyDescent="0.25"/>
    <row r="1316" s="48" customFormat="1" ht="12" customHeight="1" x14ac:dyDescent="0.25"/>
    <row r="1317" s="48" customFormat="1" ht="12" customHeight="1" x14ac:dyDescent="0.25"/>
    <row r="1318" s="48" customFormat="1" ht="12" customHeight="1" x14ac:dyDescent="0.25"/>
    <row r="1319" s="48" customFormat="1" ht="12" customHeight="1" x14ac:dyDescent="0.25"/>
    <row r="1320" s="48" customFormat="1" ht="12" customHeight="1" x14ac:dyDescent="0.25"/>
    <row r="1321" s="48" customFormat="1" ht="12" customHeight="1" x14ac:dyDescent="0.25"/>
    <row r="1322" s="48" customFormat="1" ht="12" customHeight="1" x14ac:dyDescent="0.25"/>
    <row r="1323" s="48" customFormat="1" ht="12" customHeight="1" x14ac:dyDescent="0.25"/>
    <row r="1324" s="48" customFormat="1" ht="12" customHeight="1" x14ac:dyDescent="0.25"/>
    <row r="1325" s="48" customFormat="1" ht="12" customHeight="1" x14ac:dyDescent="0.25"/>
    <row r="1326" s="48" customFormat="1" ht="12" customHeight="1" x14ac:dyDescent="0.25"/>
    <row r="1327" s="48" customFormat="1" ht="12" customHeight="1" x14ac:dyDescent="0.25"/>
    <row r="1328" s="48" customFormat="1" ht="12" customHeight="1" x14ac:dyDescent="0.25"/>
    <row r="1329" s="48" customFormat="1" ht="12" customHeight="1" x14ac:dyDescent="0.25"/>
    <row r="1330" s="48" customFormat="1" ht="12" customHeight="1" x14ac:dyDescent="0.25"/>
    <row r="1331" s="48" customFormat="1" ht="12" customHeight="1" x14ac:dyDescent="0.25"/>
    <row r="1332" s="48" customFormat="1" ht="12" customHeight="1" x14ac:dyDescent="0.25"/>
    <row r="1333" s="48" customFormat="1" ht="12" customHeight="1" x14ac:dyDescent="0.25"/>
    <row r="1334" s="48" customFormat="1" ht="12" customHeight="1" x14ac:dyDescent="0.25"/>
    <row r="1335" s="48" customFormat="1" ht="12" customHeight="1" x14ac:dyDescent="0.25"/>
    <row r="1336" s="48" customFormat="1" ht="12" customHeight="1" x14ac:dyDescent="0.25"/>
    <row r="1337" s="48" customFormat="1" ht="12" customHeight="1" x14ac:dyDescent="0.25"/>
    <row r="1338" s="48" customFormat="1" ht="12" customHeight="1" x14ac:dyDescent="0.25"/>
    <row r="1339" s="48" customFormat="1" ht="12" customHeight="1" x14ac:dyDescent="0.25"/>
    <row r="1340" s="48" customFormat="1" ht="12" customHeight="1" x14ac:dyDescent="0.25"/>
    <row r="1341" s="48" customFormat="1" ht="12" customHeight="1" x14ac:dyDescent="0.25"/>
    <row r="1342" s="48" customFormat="1" ht="12" customHeight="1" x14ac:dyDescent="0.25"/>
    <row r="1343" s="48" customFormat="1" ht="12" customHeight="1" x14ac:dyDescent="0.25"/>
    <row r="1344" s="48" customFormat="1" ht="12" customHeight="1" x14ac:dyDescent="0.25"/>
    <row r="1345" s="48" customFormat="1" ht="12" customHeight="1" x14ac:dyDescent="0.25"/>
    <row r="1346" s="48" customFormat="1" ht="12" customHeight="1" x14ac:dyDescent="0.25"/>
    <row r="1347" s="48" customFormat="1" ht="12" customHeight="1" x14ac:dyDescent="0.25"/>
    <row r="1348" s="48" customFormat="1" ht="12" customHeight="1" x14ac:dyDescent="0.25"/>
    <row r="1349" s="48" customFormat="1" ht="12" customHeight="1" x14ac:dyDescent="0.25"/>
    <row r="1350" s="48" customFormat="1" ht="12" customHeight="1" x14ac:dyDescent="0.25"/>
    <row r="1351" s="48" customFormat="1" ht="12" customHeight="1" x14ac:dyDescent="0.25"/>
    <row r="1352" s="48" customFormat="1" ht="12" customHeight="1" x14ac:dyDescent="0.25"/>
    <row r="1353" s="48" customFormat="1" ht="12" customHeight="1" x14ac:dyDescent="0.25"/>
    <row r="1354" s="48" customFormat="1" ht="12" customHeight="1" x14ac:dyDescent="0.25"/>
    <row r="1355" s="48" customFormat="1" ht="12" customHeight="1" x14ac:dyDescent="0.25"/>
    <row r="1356" s="48" customFormat="1" ht="12" customHeight="1" x14ac:dyDescent="0.25"/>
    <row r="1357" s="48" customFormat="1" ht="12" customHeight="1" x14ac:dyDescent="0.25"/>
    <row r="1358" s="48" customFormat="1" ht="12" customHeight="1" x14ac:dyDescent="0.25"/>
    <row r="1359" s="48" customFormat="1" ht="12" customHeight="1" x14ac:dyDescent="0.25"/>
    <row r="1360" s="48" customFormat="1" ht="12" customHeight="1" x14ac:dyDescent="0.25"/>
    <row r="1361" s="48" customFormat="1" ht="12" customHeight="1" x14ac:dyDescent="0.25"/>
    <row r="1362" s="48" customFormat="1" ht="12" customHeight="1" x14ac:dyDescent="0.25"/>
    <row r="1363" s="48" customFormat="1" ht="12" customHeight="1" x14ac:dyDescent="0.25"/>
    <row r="1364" s="48" customFormat="1" ht="12" customHeight="1" x14ac:dyDescent="0.25"/>
    <row r="1365" s="48" customFormat="1" ht="12" customHeight="1" x14ac:dyDescent="0.25"/>
    <row r="1366" s="48" customFormat="1" ht="12" customHeight="1" x14ac:dyDescent="0.25"/>
    <row r="1367" s="48" customFormat="1" ht="12" customHeight="1" x14ac:dyDescent="0.25"/>
    <row r="1368" s="48" customFormat="1" ht="12" customHeight="1" x14ac:dyDescent="0.25"/>
    <row r="1369" s="48" customFormat="1" ht="12" customHeight="1" x14ac:dyDescent="0.25"/>
    <row r="1370" s="48" customFormat="1" ht="12" customHeight="1" x14ac:dyDescent="0.25"/>
    <row r="1371" s="48" customFormat="1" ht="12" customHeight="1" x14ac:dyDescent="0.25"/>
    <row r="1372" s="48" customFormat="1" ht="12" customHeight="1" x14ac:dyDescent="0.25"/>
    <row r="1373" s="48" customFormat="1" ht="12" customHeight="1" x14ac:dyDescent="0.25"/>
    <row r="1374" s="48" customFormat="1" ht="12" customHeight="1" x14ac:dyDescent="0.25"/>
    <row r="1375" s="48" customFormat="1" ht="12" customHeight="1" x14ac:dyDescent="0.25"/>
    <row r="1376" s="48" customFormat="1" ht="12" customHeight="1" x14ac:dyDescent="0.25"/>
    <row r="1377" s="48" customFormat="1" ht="12" customHeight="1" x14ac:dyDescent="0.25"/>
    <row r="1378" s="48" customFormat="1" ht="12" customHeight="1" x14ac:dyDescent="0.25"/>
    <row r="1379" s="48" customFormat="1" ht="12" customHeight="1" x14ac:dyDescent="0.25"/>
    <row r="1380" s="48" customFormat="1" ht="12" customHeight="1" x14ac:dyDescent="0.25"/>
    <row r="1381" s="48" customFormat="1" ht="12" customHeight="1" x14ac:dyDescent="0.25"/>
    <row r="1382" s="48" customFormat="1" ht="12" customHeight="1" x14ac:dyDescent="0.25"/>
    <row r="1383" s="48" customFormat="1" ht="12" customHeight="1" x14ac:dyDescent="0.25"/>
    <row r="1384" s="48" customFormat="1" ht="12" customHeight="1" x14ac:dyDescent="0.25"/>
    <row r="1385" s="48" customFormat="1" ht="12" customHeight="1" x14ac:dyDescent="0.25"/>
    <row r="1386" s="48" customFormat="1" ht="12" customHeight="1" x14ac:dyDescent="0.25"/>
    <row r="1387" s="48" customFormat="1" ht="12" customHeight="1" x14ac:dyDescent="0.25"/>
    <row r="1388" s="48" customFormat="1" ht="12" customHeight="1" x14ac:dyDescent="0.25"/>
    <row r="1389" s="48" customFormat="1" ht="12" customHeight="1" x14ac:dyDescent="0.25"/>
    <row r="1390" s="48" customFormat="1" ht="12" customHeight="1" x14ac:dyDescent="0.25"/>
    <row r="1391" s="48" customFormat="1" ht="12" customHeight="1" x14ac:dyDescent="0.25"/>
    <row r="1392" s="48" customFormat="1" ht="12" customHeight="1" x14ac:dyDescent="0.25"/>
    <row r="1393" s="48" customFormat="1" ht="12" customHeight="1" x14ac:dyDescent="0.25"/>
    <row r="1394" s="48" customFormat="1" ht="12" customHeight="1" x14ac:dyDescent="0.25"/>
    <row r="1395" s="48" customFormat="1" ht="12" customHeight="1" x14ac:dyDescent="0.25"/>
    <row r="1396" s="48" customFormat="1" ht="12" customHeight="1" x14ac:dyDescent="0.25"/>
    <row r="1397" s="48" customFormat="1" ht="12" customHeight="1" x14ac:dyDescent="0.25"/>
    <row r="1398" s="48" customFormat="1" ht="12" customHeight="1" x14ac:dyDescent="0.25"/>
    <row r="1399" s="48" customFormat="1" ht="12" customHeight="1" x14ac:dyDescent="0.25"/>
    <row r="1400" s="48" customFormat="1" ht="12" customHeight="1" x14ac:dyDescent="0.25"/>
    <row r="1401" s="48" customFormat="1" ht="12" customHeight="1" x14ac:dyDescent="0.25"/>
    <row r="1402" s="48" customFormat="1" ht="12" customHeight="1" x14ac:dyDescent="0.25"/>
    <row r="1403" s="48" customFormat="1" ht="12" customHeight="1" x14ac:dyDescent="0.25"/>
    <row r="1404" s="48" customFormat="1" ht="12" customHeight="1" x14ac:dyDescent="0.25"/>
    <row r="1405" s="48" customFormat="1" ht="12" customHeight="1" x14ac:dyDescent="0.25"/>
    <row r="1406" s="48" customFormat="1" ht="12" customHeight="1" x14ac:dyDescent="0.25"/>
    <row r="1407" s="48" customFormat="1" ht="12" customHeight="1" x14ac:dyDescent="0.25"/>
    <row r="1408" s="48" customFormat="1" ht="12" customHeight="1" x14ac:dyDescent="0.25"/>
    <row r="1409" s="48" customFormat="1" ht="12" customHeight="1" x14ac:dyDescent="0.25"/>
    <row r="1410" s="48" customFormat="1" ht="12" customHeight="1" x14ac:dyDescent="0.25"/>
    <row r="1411" s="48" customFormat="1" ht="12" customHeight="1" x14ac:dyDescent="0.25"/>
    <row r="1412" s="48" customFormat="1" ht="12" customHeight="1" x14ac:dyDescent="0.25"/>
    <row r="1413" s="48" customFormat="1" ht="12" customHeight="1" x14ac:dyDescent="0.25"/>
    <row r="1414" s="48" customFormat="1" ht="12" customHeight="1" x14ac:dyDescent="0.25"/>
    <row r="1415" s="48" customFormat="1" ht="12" customHeight="1" x14ac:dyDescent="0.25"/>
    <row r="1416" s="48" customFormat="1" ht="12" customHeight="1" x14ac:dyDescent="0.25"/>
    <row r="1417" s="48" customFormat="1" ht="12" customHeight="1" x14ac:dyDescent="0.25"/>
    <row r="1418" s="48" customFormat="1" ht="12" customHeight="1" x14ac:dyDescent="0.25"/>
    <row r="1419" s="48" customFormat="1" ht="12" customHeight="1" x14ac:dyDescent="0.25"/>
    <row r="1420" s="48" customFormat="1" ht="12" customHeight="1" x14ac:dyDescent="0.25"/>
    <row r="1421" s="48" customFormat="1" ht="12" customHeight="1" x14ac:dyDescent="0.25"/>
    <row r="1422" s="48" customFormat="1" ht="12" customHeight="1" x14ac:dyDescent="0.25"/>
    <row r="1423" s="48" customFormat="1" ht="12" customHeight="1" x14ac:dyDescent="0.25"/>
    <row r="1424" s="48" customFormat="1" ht="12" customHeight="1" x14ac:dyDescent="0.25"/>
    <row r="1425" s="48" customFormat="1" ht="12" customHeight="1" x14ac:dyDescent="0.25"/>
    <row r="1426" s="48" customFormat="1" ht="12" customHeight="1" x14ac:dyDescent="0.25"/>
    <row r="1427" s="48" customFormat="1" ht="12" customHeight="1" x14ac:dyDescent="0.25"/>
    <row r="1428" s="48" customFormat="1" ht="12" customHeight="1" x14ac:dyDescent="0.25"/>
    <row r="1429" s="48" customFormat="1" ht="12" customHeight="1" x14ac:dyDescent="0.25"/>
    <row r="1430" s="48" customFormat="1" ht="12" customHeight="1" x14ac:dyDescent="0.25"/>
    <row r="1431" s="48" customFormat="1" ht="12" customHeight="1" x14ac:dyDescent="0.25"/>
    <row r="1432" s="48" customFormat="1" ht="12" customHeight="1" x14ac:dyDescent="0.25"/>
    <row r="1433" s="48" customFormat="1" ht="12" customHeight="1" x14ac:dyDescent="0.25"/>
    <row r="1434" s="48" customFormat="1" ht="12" customHeight="1" x14ac:dyDescent="0.25"/>
    <row r="1435" s="48" customFormat="1" ht="12" customHeight="1" x14ac:dyDescent="0.25"/>
    <row r="1436" s="48" customFormat="1" ht="12" customHeight="1" x14ac:dyDescent="0.25"/>
    <row r="1437" s="48" customFormat="1" ht="12" customHeight="1" x14ac:dyDescent="0.25"/>
    <row r="1438" s="48" customFormat="1" ht="12" customHeight="1" x14ac:dyDescent="0.25"/>
    <row r="1439" s="48" customFormat="1" ht="12" customHeight="1" x14ac:dyDescent="0.25"/>
    <row r="1440" s="48" customFormat="1" ht="12" customHeight="1" x14ac:dyDescent="0.25"/>
    <row r="1441" s="48" customFormat="1" ht="12" customHeight="1" x14ac:dyDescent="0.25"/>
    <row r="1442" s="48" customFormat="1" ht="12" customHeight="1" x14ac:dyDescent="0.25"/>
    <row r="1443" s="48" customFormat="1" ht="12" customHeight="1" x14ac:dyDescent="0.25"/>
    <row r="1444" s="48" customFormat="1" ht="12" customHeight="1" x14ac:dyDescent="0.25"/>
    <row r="1445" s="48" customFormat="1" ht="12" customHeight="1" x14ac:dyDescent="0.25"/>
    <row r="1446" s="48" customFormat="1" ht="12" customHeight="1" x14ac:dyDescent="0.25"/>
    <row r="1447" s="48" customFormat="1" ht="12" customHeight="1" x14ac:dyDescent="0.25"/>
    <row r="1448" s="48" customFormat="1" ht="12" customHeight="1" x14ac:dyDescent="0.25"/>
    <row r="1449" s="48" customFormat="1" ht="12" customHeight="1" x14ac:dyDescent="0.25"/>
    <row r="1450" s="48" customFormat="1" ht="12" customHeight="1" x14ac:dyDescent="0.25"/>
    <row r="1451" s="48" customFormat="1" ht="12" customHeight="1" x14ac:dyDescent="0.25"/>
    <row r="1452" s="48" customFormat="1" ht="12" customHeight="1" x14ac:dyDescent="0.25"/>
    <row r="1453" s="48" customFormat="1" ht="12" customHeight="1" x14ac:dyDescent="0.25"/>
    <row r="1454" s="48" customFormat="1" ht="12" customHeight="1" x14ac:dyDescent="0.25"/>
    <row r="1455" s="48" customFormat="1" ht="12" customHeight="1" x14ac:dyDescent="0.25"/>
    <row r="1456" s="48" customFormat="1" ht="12" customHeight="1" x14ac:dyDescent="0.25"/>
    <row r="1457" s="48" customFormat="1" ht="12" customHeight="1" x14ac:dyDescent="0.25"/>
    <row r="1458" s="48" customFormat="1" ht="12" customHeight="1" x14ac:dyDescent="0.25"/>
    <row r="1459" s="48" customFormat="1" ht="12" customHeight="1" x14ac:dyDescent="0.25"/>
    <row r="1460" s="48" customFormat="1" ht="12" customHeight="1" x14ac:dyDescent="0.25"/>
    <row r="1461" s="48" customFormat="1" ht="12" customHeight="1" x14ac:dyDescent="0.25"/>
    <row r="1462" s="48" customFormat="1" ht="12" customHeight="1" x14ac:dyDescent="0.25"/>
    <row r="1463" s="48" customFormat="1" ht="12" customHeight="1" x14ac:dyDescent="0.25"/>
    <row r="1464" s="48" customFormat="1" ht="12" customHeight="1" x14ac:dyDescent="0.25"/>
    <row r="1465" s="48" customFormat="1" ht="12" customHeight="1" x14ac:dyDescent="0.25"/>
    <row r="1466" s="48" customFormat="1" ht="12" customHeight="1" x14ac:dyDescent="0.25"/>
    <row r="1467" s="48" customFormat="1" ht="12" customHeight="1" x14ac:dyDescent="0.25"/>
    <row r="1468" s="48" customFormat="1" ht="12" customHeight="1" x14ac:dyDescent="0.25"/>
    <row r="1469" s="48" customFormat="1" ht="12" customHeight="1" x14ac:dyDescent="0.25"/>
    <row r="1470" s="48" customFormat="1" ht="12" customHeight="1" x14ac:dyDescent="0.25"/>
    <row r="1471" s="48" customFormat="1" ht="12" customHeight="1" x14ac:dyDescent="0.25"/>
    <row r="1472" s="48" customFormat="1" ht="12" customHeight="1" x14ac:dyDescent="0.25"/>
    <row r="1473" s="48" customFormat="1" ht="12" customHeight="1" x14ac:dyDescent="0.25"/>
    <row r="1474" s="48" customFormat="1" ht="12" customHeight="1" x14ac:dyDescent="0.25"/>
    <row r="1475" s="48" customFormat="1" ht="12" customHeight="1" x14ac:dyDescent="0.25"/>
    <row r="1476" s="48" customFormat="1" ht="12" customHeight="1" x14ac:dyDescent="0.25"/>
    <row r="1477" s="48" customFormat="1" ht="12" customHeight="1" x14ac:dyDescent="0.25"/>
    <row r="1478" s="48" customFormat="1" ht="12" customHeight="1" x14ac:dyDescent="0.25"/>
    <row r="1479" s="48" customFormat="1" ht="12" customHeight="1" x14ac:dyDescent="0.25"/>
    <row r="1480" s="48" customFormat="1" ht="12" customHeight="1" x14ac:dyDescent="0.25"/>
    <row r="1481" s="48" customFormat="1" ht="12" customHeight="1" x14ac:dyDescent="0.25"/>
    <row r="1482" s="48" customFormat="1" ht="12" customHeight="1" x14ac:dyDescent="0.25"/>
    <row r="1483" s="48" customFormat="1" ht="12" customHeight="1" x14ac:dyDescent="0.25"/>
    <row r="1484" s="48" customFormat="1" ht="12" customHeight="1" x14ac:dyDescent="0.25"/>
    <row r="1485" s="48" customFormat="1" ht="12" customHeight="1" x14ac:dyDescent="0.25"/>
    <row r="1486" s="48" customFormat="1" ht="12" customHeight="1" x14ac:dyDescent="0.25"/>
    <row r="1487" s="48" customFormat="1" ht="12" customHeight="1" x14ac:dyDescent="0.25"/>
    <row r="1488" s="48" customFormat="1" ht="12" customHeight="1" x14ac:dyDescent="0.25"/>
    <row r="1489" s="48" customFormat="1" ht="12" customHeight="1" x14ac:dyDescent="0.25"/>
    <row r="1490" s="48" customFormat="1" ht="12" customHeight="1" x14ac:dyDescent="0.25"/>
    <row r="1491" s="48" customFormat="1" ht="12" customHeight="1" x14ac:dyDescent="0.25"/>
    <row r="1492" s="48" customFormat="1" ht="12" customHeight="1" x14ac:dyDescent="0.25"/>
    <row r="1493" s="48" customFormat="1" ht="12" customHeight="1" x14ac:dyDescent="0.25"/>
    <row r="1494" s="48" customFormat="1" ht="12" customHeight="1" x14ac:dyDescent="0.25"/>
    <row r="1495" s="48" customFormat="1" ht="12" customHeight="1" x14ac:dyDescent="0.25"/>
    <row r="1496" s="48" customFormat="1" ht="12" customHeight="1" x14ac:dyDescent="0.25"/>
    <row r="1497" s="48" customFormat="1" ht="12" customHeight="1" x14ac:dyDescent="0.25"/>
    <row r="1498" s="48" customFormat="1" ht="12" customHeight="1" x14ac:dyDescent="0.25"/>
    <row r="1499" s="48" customFormat="1" ht="12" customHeight="1" x14ac:dyDescent="0.25"/>
    <row r="1500" s="48" customFormat="1" ht="12" customHeight="1" x14ac:dyDescent="0.25"/>
    <row r="1501" s="48" customFormat="1" ht="12" customHeight="1" x14ac:dyDescent="0.25"/>
    <row r="1502" s="48" customFormat="1" ht="12" customHeight="1" x14ac:dyDescent="0.25"/>
    <row r="1503" s="48" customFormat="1" ht="12" customHeight="1" x14ac:dyDescent="0.25"/>
    <row r="1504" s="48" customFormat="1" ht="12" customHeight="1" x14ac:dyDescent="0.25"/>
    <row r="1505" s="48" customFormat="1" ht="12" customHeight="1" x14ac:dyDescent="0.25"/>
    <row r="1506" s="48" customFormat="1" ht="12" customHeight="1" x14ac:dyDescent="0.25"/>
    <row r="1507" s="48" customFormat="1" ht="12" customHeight="1" x14ac:dyDescent="0.25"/>
    <row r="1508" s="48" customFormat="1" ht="12" customHeight="1" x14ac:dyDescent="0.25"/>
    <row r="1509" s="48" customFormat="1" ht="12" customHeight="1" x14ac:dyDescent="0.25"/>
    <row r="1510" s="48" customFormat="1" ht="12" customHeight="1" x14ac:dyDescent="0.25"/>
    <row r="1511" s="48" customFormat="1" ht="12" customHeight="1" x14ac:dyDescent="0.25"/>
    <row r="1512" s="48" customFormat="1" ht="12" customHeight="1" x14ac:dyDescent="0.25"/>
    <row r="1513" s="48" customFormat="1" ht="12" customHeight="1" x14ac:dyDescent="0.25"/>
    <row r="1514" s="48" customFormat="1" ht="12" customHeight="1" x14ac:dyDescent="0.25"/>
    <row r="1515" s="48" customFormat="1" ht="12" customHeight="1" x14ac:dyDescent="0.25"/>
    <row r="1516" s="48" customFormat="1" ht="12" customHeight="1" x14ac:dyDescent="0.25"/>
    <row r="1517" s="48" customFormat="1" ht="12" customHeight="1" x14ac:dyDescent="0.25"/>
    <row r="1518" s="48" customFormat="1" ht="12" customHeight="1" x14ac:dyDescent="0.25"/>
    <row r="1519" s="48" customFormat="1" ht="12" customHeight="1" x14ac:dyDescent="0.25"/>
    <row r="1520" s="48" customFormat="1" ht="12" customHeight="1" x14ac:dyDescent="0.25"/>
  </sheetData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C06BD-812F-4695-AE18-0E097F82796F}">
  <dimension ref="A3:AC9"/>
  <sheetViews>
    <sheetView showGridLines="0" zoomScale="80" zoomScaleNormal="80" workbookViewId="0">
      <selection activeCell="A3" sqref="A3"/>
    </sheetView>
  </sheetViews>
  <sheetFormatPr defaultRowHeight="15.75" x14ac:dyDescent="0.25"/>
  <cols>
    <col min="1" max="1" width="24.625" bestFit="1" customWidth="1"/>
    <col min="2" max="2" width="29.125" style="154" customWidth="1"/>
    <col min="3" max="3" width="30" style="154" customWidth="1"/>
    <col min="4" max="4" width="39.875" style="154" customWidth="1"/>
    <col min="5" max="5" width="30" style="154" customWidth="1"/>
    <col min="6" max="6" width="39.875" style="154" customWidth="1"/>
    <col min="7" max="7" width="10.75" style="154" customWidth="1"/>
    <col min="8" max="8" width="18.625" style="154" customWidth="1"/>
    <col min="9" max="9" width="15.125" style="154" customWidth="1"/>
    <col min="10" max="10" width="13.625" style="154" customWidth="1"/>
    <col min="11" max="11" width="27.875" style="154" customWidth="1"/>
    <col min="12" max="12" width="28.125" style="154" customWidth="1"/>
    <col min="13" max="13" width="16.5" style="154" customWidth="1"/>
    <col min="14" max="14" width="19.625" style="154" customWidth="1"/>
    <col min="15" max="15" width="14.25" style="154" customWidth="1"/>
    <col min="16" max="16" width="20.875" style="154" customWidth="1"/>
    <col min="17" max="17" width="16" style="154" customWidth="1"/>
    <col min="18" max="18" width="19.25" style="154" customWidth="1"/>
    <col min="19" max="19" width="16.375" style="154" customWidth="1"/>
    <col min="20" max="20" width="16.25" style="154" customWidth="1"/>
    <col min="21" max="21" width="13.25" style="154" customWidth="1"/>
    <col min="22" max="22" width="16" style="154" customWidth="1"/>
    <col min="23" max="23" width="35" style="154" customWidth="1"/>
    <col min="24" max="24" width="9.875" style="154" bestFit="1" customWidth="1"/>
    <col min="25" max="29" width="39.875" style="154" bestFit="1" customWidth="1"/>
    <col min="30" max="44" width="39.875" bestFit="1" customWidth="1"/>
    <col min="45" max="45" width="18.5" bestFit="1" customWidth="1"/>
    <col min="46" max="46" width="20.25" bestFit="1" customWidth="1"/>
  </cols>
  <sheetData>
    <row r="3" spans="1:24" x14ac:dyDescent="0.25">
      <c r="B3" t="s">
        <v>673</v>
      </c>
      <c r="C3" t="s">
        <v>647</v>
      </c>
      <c r="D3" t="s">
        <v>649</v>
      </c>
      <c r="E3" t="s">
        <v>639</v>
      </c>
      <c r="F3" t="s">
        <v>648</v>
      </c>
      <c r="G3" t="s">
        <v>27</v>
      </c>
      <c r="H3" t="s">
        <v>25</v>
      </c>
      <c r="I3" t="s">
        <v>20</v>
      </c>
      <c r="J3" t="s">
        <v>21</v>
      </c>
      <c r="K3" t="s">
        <v>522</v>
      </c>
      <c r="L3" t="s">
        <v>638</v>
      </c>
      <c r="M3" t="s">
        <v>521</v>
      </c>
      <c r="N3" t="s">
        <v>37</v>
      </c>
      <c r="O3" t="s">
        <v>30</v>
      </c>
      <c r="P3" t="s">
        <v>24</v>
      </c>
      <c r="Q3" t="s">
        <v>23</v>
      </c>
      <c r="R3" t="s">
        <v>28</v>
      </c>
      <c r="S3" t="s">
        <v>39</v>
      </c>
      <c r="T3" t="s">
        <v>29</v>
      </c>
      <c r="U3" t="s">
        <v>42</v>
      </c>
      <c r="V3" t="s">
        <v>45</v>
      </c>
      <c r="W3" t="s">
        <v>637</v>
      </c>
      <c r="X3" t="s">
        <v>677</v>
      </c>
    </row>
    <row r="4" spans="1:24" x14ac:dyDescent="0.25">
      <c r="A4" t="s">
        <v>683</v>
      </c>
      <c r="B4">
        <v>3</v>
      </c>
      <c r="C4">
        <v>1</v>
      </c>
      <c r="D4">
        <v>67</v>
      </c>
      <c r="E4">
        <v>2</v>
      </c>
      <c r="F4">
        <v>108</v>
      </c>
      <c r="G4">
        <v>7</v>
      </c>
      <c r="H4">
        <v>2</v>
      </c>
      <c r="I4">
        <v>21</v>
      </c>
      <c r="J4">
        <v>1</v>
      </c>
      <c r="K4">
        <v>1</v>
      </c>
      <c r="L4">
        <v>39</v>
      </c>
      <c r="M4">
        <v>1</v>
      </c>
      <c r="N4">
        <v>1</v>
      </c>
      <c r="O4">
        <v>49</v>
      </c>
      <c r="P4">
        <v>13</v>
      </c>
      <c r="Q4">
        <v>2</v>
      </c>
      <c r="R4">
        <v>1</v>
      </c>
      <c r="S4">
        <v>1</v>
      </c>
      <c r="T4">
        <v>1</v>
      </c>
      <c r="U4">
        <v>1</v>
      </c>
      <c r="V4">
        <v>1</v>
      </c>
      <c r="W4">
        <v>353</v>
      </c>
      <c r="X4">
        <v>676</v>
      </c>
    </row>
    <row r="5" spans="1:24" x14ac:dyDescent="0.25">
      <c r="A5" t="s">
        <v>685</v>
      </c>
      <c r="B5">
        <v>12</v>
      </c>
      <c r="C5">
        <v>8</v>
      </c>
      <c r="D5">
        <v>272</v>
      </c>
      <c r="E5">
        <v>20</v>
      </c>
      <c r="F5">
        <v>436</v>
      </c>
      <c r="G5">
        <v>32</v>
      </c>
      <c r="H5">
        <v>12</v>
      </c>
      <c r="I5">
        <v>104</v>
      </c>
      <c r="J5">
        <v>4</v>
      </c>
      <c r="K5">
        <v>4</v>
      </c>
      <c r="L5">
        <v>164</v>
      </c>
      <c r="M5">
        <v>4</v>
      </c>
      <c r="N5">
        <v>4</v>
      </c>
      <c r="O5">
        <v>192</v>
      </c>
      <c r="P5">
        <v>52</v>
      </c>
      <c r="Q5">
        <v>12</v>
      </c>
      <c r="R5">
        <v>8</v>
      </c>
      <c r="S5">
        <v>8</v>
      </c>
      <c r="T5">
        <v>4</v>
      </c>
      <c r="U5">
        <v>4</v>
      </c>
      <c r="V5">
        <v>8</v>
      </c>
      <c r="W5">
        <v>1472</v>
      </c>
      <c r="X5">
        <v>2836</v>
      </c>
    </row>
    <row r="6" spans="1:24" x14ac:dyDescent="0.25">
      <c r="A6" t="s">
        <v>686</v>
      </c>
      <c r="B6">
        <v>0</v>
      </c>
      <c r="C6">
        <v>1</v>
      </c>
      <c r="D6">
        <v>23</v>
      </c>
      <c r="E6">
        <v>3</v>
      </c>
      <c r="F6">
        <v>36</v>
      </c>
      <c r="G6">
        <v>2</v>
      </c>
      <c r="H6">
        <v>5</v>
      </c>
      <c r="I6">
        <v>15</v>
      </c>
      <c r="J6">
        <v>1</v>
      </c>
      <c r="K6">
        <v>0</v>
      </c>
      <c r="L6">
        <v>14</v>
      </c>
      <c r="M6">
        <v>0</v>
      </c>
      <c r="N6">
        <v>0</v>
      </c>
      <c r="O6">
        <v>12</v>
      </c>
      <c r="P6">
        <v>13</v>
      </c>
      <c r="Q6">
        <v>6</v>
      </c>
      <c r="R6">
        <v>2</v>
      </c>
      <c r="S6">
        <v>0</v>
      </c>
      <c r="T6">
        <v>0</v>
      </c>
      <c r="U6">
        <v>0</v>
      </c>
      <c r="V6">
        <v>0</v>
      </c>
      <c r="W6">
        <v>114</v>
      </c>
      <c r="X6">
        <v>247</v>
      </c>
    </row>
    <row r="7" spans="1:24" x14ac:dyDescent="0.25">
      <c r="A7" t="s">
        <v>689</v>
      </c>
      <c r="B7">
        <v>3</v>
      </c>
      <c r="C7">
        <v>5</v>
      </c>
      <c r="D7">
        <v>17</v>
      </c>
      <c r="E7">
        <v>13</v>
      </c>
      <c r="F7">
        <v>25</v>
      </c>
      <c r="G7">
        <v>9</v>
      </c>
      <c r="H7">
        <v>20</v>
      </c>
      <c r="I7">
        <v>68</v>
      </c>
      <c r="J7">
        <v>3</v>
      </c>
      <c r="K7">
        <v>3</v>
      </c>
      <c r="L7">
        <v>9</v>
      </c>
      <c r="M7">
        <v>3</v>
      </c>
      <c r="N7">
        <v>3</v>
      </c>
      <c r="O7">
        <v>16</v>
      </c>
      <c r="P7">
        <v>5</v>
      </c>
      <c r="Q7">
        <v>21</v>
      </c>
      <c r="R7">
        <v>6</v>
      </c>
      <c r="S7">
        <v>6</v>
      </c>
      <c r="T7">
        <v>3</v>
      </c>
      <c r="U7">
        <v>3</v>
      </c>
      <c r="V7">
        <v>5</v>
      </c>
      <c r="W7">
        <v>72</v>
      </c>
      <c r="X7">
        <v>318</v>
      </c>
    </row>
    <row r="8" spans="1:24" x14ac:dyDescent="0.25">
      <c r="A8" t="s">
        <v>687</v>
      </c>
      <c r="B8">
        <v>3</v>
      </c>
      <c r="C8">
        <v>7</v>
      </c>
      <c r="D8">
        <v>75</v>
      </c>
      <c r="E8">
        <v>10</v>
      </c>
      <c r="F8">
        <v>125</v>
      </c>
      <c r="G8">
        <v>23</v>
      </c>
      <c r="H8">
        <v>15</v>
      </c>
      <c r="I8">
        <v>72</v>
      </c>
      <c r="J8">
        <v>1</v>
      </c>
      <c r="K8">
        <v>10</v>
      </c>
      <c r="L8">
        <v>46</v>
      </c>
      <c r="M8">
        <v>2</v>
      </c>
      <c r="N8">
        <v>3</v>
      </c>
      <c r="O8">
        <v>25</v>
      </c>
      <c r="P8">
        <v>17</v>
      </c>
      <c r="Q8">
        <v>27</v>
      </c>
      <c r="R8">
        <v>5</v>
      </c>
      <c r="S8">
        <v>5</v>
      </c>
      <c r="T8">
        <v>7</v>
      </c>
      <c r="U8">
        <v>2</v>
      </c>
      <c r="V8">
        <v>9</v>
      </c>
      <c r="W8">
        <v>402</v>
      </c>
      <c r="X8">
        <v>891</v>
      </c>
    </row>
    <row r="9" spans="1:24" x14ac:dyDescent="0.25">
      <c r="A9" t="s">
        <v>688</v>
      </c>
      <c r="B9">
        <v>15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60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75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5AFE2-6C90-433D-86A4-132EA57F18F2}">
  <dimension ref="A1:B21"/>
  <sheetViews>
    <sheetView showGridLines="0" workbookViewId="0">
      <selection activeCell="B31" sqref="B31"/>
    </sheetView>
  </sheetViews>
  <sheetFormatPr defaultRowHeight="12" x14ac:dyDescent="0.25"/>
  <cols>
    <col min="1" max="1" width="23.875" style="56" bestFit="1" customWidth="1"/>
    <col min="2" max="2" width="65.375" style="56" customWidth="1"/>
    <col min="3" max="16384" width="9" style="56"/>
  </cols>
  <sheetData>
    <row r="1" spans="1:2" x14ac:dyDescent="0.25">
      <c r="A1" s="46"/>
      <c r="B1" s="49"/>
    </row>
    <row r="2" spans="1:2" x14ac:dyDescent="0.25">
      <c r="A2" s="46" t="s">
        <v>676</v>
      </c>
      <c r="B2" s="46" t="s">
        <v>583</v>
      </c>
    </row>
    <row r="3" spans="1:2" x14ac:dyDescent="0.25">
      <c r="A3" s="49" t="s">
        <v>22</v>
      </c>
      <c r="B3" s="49" t="s">
        <v>566</v>
      </c>
    </row>
    <row r="4" spans="1:2" x14ac:dyDescent="0.25">
      <c r="A4" s="49" t="s">
        <v>27</v>
      </c>
      <c r="B4" s="49" t="s">
        <v>567</v>
      </c>
    </row>
    <row r="5" spans="1:2" x14ac:dyDescent="0.25">
      <c r="A5" s="49" t="s">
        <v>25</v>
      </c>
      <c r="B5" s="49" t="s">
        <v>568</v>
      </c>
    </row>
    <row r="6" spans="1:2" x14ac:dyDescent="0.25">
      <c r="A6" s="49" t="s">
        <v>20</v>
      </c>
      <c r="B6" s="49" t="s">
        <v>569</v>
      </c>
    </row>
    <row r="7" spans="1:2" x14ac:dyDescent="0.25">
      <c r="A7" s="49" t="s">
        <v>21</v>
      </c>
      <c r="B7" s="49" t="s">
        <v>570</v>
      </c>
    </row>
    <row r="8" spans="1:2" x14ac:dyDescent="0.25">
      <c r="A8" s="49" t="s">
        <v>522</v>
      </c>
      <c r="B8" s="49" t="s">
        <v>577</v>
      </c>
    </row>
    <row r="9" spans="1:2" x14ac:dyDescent="0.25">
      <c r="A9" s="49" t="s">
        <v>521</v>
      </c>
      <c r="B9" s="49" t="s">
        <v>578</v>
      </c>
    </row>
    <row r="10" spans="1:2" x14ac:dyDescent="0.25">
      <c r="A10" s="49" t="s">
        <v>37</v>
      </c>
      <c r="B10" s="49" t="s">
        <v>579</v>
      </c>
    </row>
    <row r="11" spans="1:2" x14ac:dyDescent="0.25">
      <c r="A11" s="49" t="s">
        <v>30</v>
      </c>
      <c r="B11" s="49" t="s">
        <v>576</v>
      </c>
    </row>
    <row r="12" spans="1:2" x14ac:dyDescent="0.25">
      <c r="A12" s="49" t="s">
        <v>24</v>
      </c>
      <c r="B12" s="49" t="s">
        <v>571</v>
      </c>
    </row>
    <row r="13" spans="1:2" x14ac:dyDescent="0.25">
      <c r="A13" s="49" t="s">
        <v>23</v>
      </c>
      <c r="B13" s="49" t="s">
        <v>572</v>
      </c>
    </row>
    <row r="14" spans="1:2" x14ac:dyDescent="0.25">
      <c r="A14" s="49" t="s">
        <v>28</v>
      </c>
      <c r="B14" s="49" t="s">
        <v>573</v>
      </c>
    </row>
    <row r="15" spans="1:2" x14ac:dyDescent="0.25">
      <c r="A15" s="49" t="s">
        <v>39</v>
      </c>
      <c r="B15" s="49" t="s">
        <v>580</v>
      </c>
    </row>
    <row r="16" spans="1:2" x14ac:dyDescent="0.25">
      <c r="A16" s="49" t="s">
        <v>29</v>
      </c>
      <c r="B16" s="49" t="s">
        <v>575</v>
      </c>
    </row>
    <row r="17" spans="1:2" x14ac:dyDescent="0.25">
      <c r="A17" s="49" t="s">
        <v>42</v>
      </c>
      <c r="B17" s="49" t="s">
        <v>581</v>
      </c>
    </row>
    <row r="18" spans="1:2" x14ac:dyDescent="0.25">
      <c r="A18" s="49" t="s">
        <v>45</v>
      </c>
      <c r="B18" s="49" t="s">
        <v>582</v>
      </c>
    </row>
    <row r="19" spans="1:2" x14ac:dyDescent="0.25">
      <c r="A19" s="49" t="s">
        <v>26</v>
      </c>
      <c r="B19" s="49" t="s">
        <v>574</v>
      </c>
    </row>
    <row r="20" spans="1:2" x14ac:dyDescent="0.25">
      <c r="A20" s="49" t="s">
        <v>661</v>
      </c>
      <c r="B20" s="49" t="s">
        <v>662</v>
      </c>
    </row>
    <row r="21" spans="1:2" x14ac:dyDescent="0.25">
      <c r="A21" s="49" t="s">
        <v>674</v>
      </c>
      <c r="B21" s="49" t="s">
        <v>675</v>
      </c>
    </row>
  </sheetData>
  <sortState xmlns:xlrd2="http://schemas.microsoft.com/office/spreadsheetml/2017/richdata2" ref="A3:B19">
    <sortCondition ref="A3:A19"/>
  </sortState>
  <phoneticPr fontId="2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92D-D0A2-4425-B840-B95FB37831EE}">
  <dimension ref="A1:U1526"/>
  <sheetViews>
    <sheetView showGridLines="0" zoomScaleNormal="100" workbookViewId="0">
      <pane xSplit="1" ySplit="5" topLeftCell="B6" activePane="bottomRight" state="frozen"/>
      <selection pane="topRight" activeCell="C1" sqref="C1"/>
      <selection pane="bottomLeft" activeCell="A8" sqref="A8"/>
      <selection pane="bottomRight" activeCell="E24" sqref="E24"/>
    </sheetView>
  </sheetViews>
  <sheetFormatPr defaultColWidth="8" defaultRowHeight="13.5" customHeight="1" x14ac:dyDescent="0.25"/>
  <cols>
    <col min="1" max="1" width="23.625" style="48" customWidth="1"/>
    <col min="2" max="2" width="8.875" style="48" bestFit="1" customWidth="1"/>
    <col min="3" max="3" width="10.125" style="48" bestFit="1" customWidth="1"/>
    <col min="4" max="4" width="11" style="48" bestFit="1" customWidth="1"/>
    <col min="5" max="5" width="11.625" style="48" bestFit="1" customWidth="1"/>
    <col min="6" max="6" width="8.375" style="48" bestFit="1" customWidth="1"/>
    <col min="7" max="7" width="13.375" style="48" bestFit="1" customWidth="1"/>
    <col min="8" max="8" width="13.875" style="48" bestFit="1" customWidth="1"/>
    <col min="9" max="9" width="9.5" style="47" bestFit="1" customWidth="1"/>
    <col min="10" max="10" width="7.125" style="47" bestFit="1" customWidth="1"/>
    <col min="11" max="11" width="11.5" style="47" bestFit="1" customWidth="1"/>
    <col min="12" max="12" width="12.375" style="47" bestFit="1" customWidth="1"/>
    <col min="13" max="14" width="10.25" style="47" customWidth="1"/>
    <col min="15" max="15" width="16.875" style="47" hidden="1" customWidth="1"/>
    <col min="16" max="16" width="12.25" style="47" customWidth="1"/>
    <col min="17" max="17" width="12" style="47" customWidth="1"/>
    <col min="18" max="18" width="10.125" style="47" bestFit="1" customWidth="1"/>
    <col min="19" max="19" width="9.375" style="47" customWidth="1"/>
    <col min="20" max="20" width="11.375" style="47" bestFit="1" customWidth="1"/>
    <col min="21" max="21" width="10.875" style="47" bestFit="1" customWidth="1"/>
    <col min="22" max="16384" width="8" style="47"/>
  </cols>
  <sheetData>
    <row r="1" spans="1:21" s="48" customFormat="1" ht="4.5" customHeight="1" x14ac:dyDescent="0.25"/>
    <row r="2" spans="1:21" s="53" customFormat="1" ht="20.25" customHeight="1" x14ac:dyDescent="0.25">
      <c r="A2" s="51" t="s">
        <v>0</v>
      </c>
      <c r="B2" s="52"/>
      <c r="C2" s="52"/>
      <c r="D2" s="52"/>
      <c r="E2" s="52"/>
      <c r="F2" s="52"/>
      <c r="G2" s="52"/>
      <c r="H2" s="52"/>
      <c r="I2" s="58"/>
      <c r="J2" s="58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21" s="48" customFormat="1" ht="4.5" customHeight="1" x14ac:dyDescent="0.25"/>
    <row r="4" spans="1:21" s="67" customFormat="1" ht="24" x14ac:dyDescent="0.25">
      <c r="A4" s="75" t="s">
        <v>563</v>
      </c>
      <c r="B4" s="76" t="s">
        <v>586</v>
      </c>
      <c r="C4" s="76" t="s">
        <v>587</v>
      </c>
      <c r="D4" s="76" t="s">
        <v>590</v>
      </c>
      <c r="E4" s="76" t="s">
        <v>588</v>
      </c>
      <c r="F4" s="76" t="s">
        <v>565</v>
      </c>
      <c r="G4" s="76" t="s">
        <v>565</v>
      </c>
      <c r="H4" s="76" t="s">
        <v>615</v>
      </c>
      <c r="I4" s="77" t="s">
        <v>604</v>
      </c>
      <c r="J4" s="77" t="s">
        <v>606</v>
      </c>
      <c r="K4" s="76" t="s">
        <v>610</v>
      </c>
      <c r="L4" s="76" t="s">
        <v>89</v>
      </c>
      <c r="M4" s="76" t="s">
        <v>589</v>
      </c>
      <c r="N4" s="76" t="s">
        <v>599</v>
      </c>
      <c r="O4" s="76" t="s">
        <v>599</v>
      </c>
      <c r="P4" s="77" t="s">
        <v>606</v>
      </c>
      <c r="Q4" s="76" t="s">
        <v>593</v>
      </c>
      <c r="R4" s="76" t="s">
        <v>594</v>
      </c>
      <c r="S4" s="76" t="s">
        <v>585</v>
      </c>
      <c r="T4" s="76" t="s">
        <v>612</v>
      </c>
      <c r="U4" s="76" t="s">
        <v>613</v>
      </c>
    </row>
    <row r="5" spans="1:21" s="67" customFormat="1" ht="13.5" customHeight="1" x14ac:dyDescent="0.25">
      <c r="A5" s="75" t="s">
        <v>564</v>
      </c>
      <c r="B5" s="76">
        <v>806.76</v>
      </c>
      <c r="C5" s="76">
        <v>537.84</v>
      </c>
      <c r="D5" s="76">
        <v>806.76</v>
      </c>
      <c r="E5" s="76">
        <v>1230.08</v>
      </c>
      <c r="F5" s="76" t="s">
        <v>19</v>
      </c>
      <c r="G5" s="78" t="s">
        <v>585</v>
      </c>
      <c r="H5" s="78" t="s">
        <v>614</v>
      </c>
      <c r="I5" s="79" t="s">
        <v>605</v>
      </c>
      <c r="J5" s="79" t="s">
        <v>607</v>
      </c>
      <c r="K5" s="80" t="s">
        <v>608</v>
      </c>
      <c r="L5" s="80" t="s">
        <v>609</v>
      </c>
      <c r="M5" s="80" t="s">
        <v>591</v>
      </c>
      <c r="N5" s="81">
        <v>360</v>
      </c>
      <c r="O5" s="81" t="s">
        <v>584</v>
      </c>
      <c r="P5" s="79" t="s">
        <v>611</v>
      </c>
      <c r="Q5" s="80" t="s">
        <v>592</v>
      </c>
      <c r="R5" s="80" t="s">
        <v>595</v>
      </c>
      <c r="S5" s="80" t="s">
        <v>596</v>
      </c>
      <c r="T5" s="80" t="s">
        <v>598</v>
      </c>
      <c r="U5" s="80" t="s">
        <v>597</v>
      </c>
    </row>
    <row r="6" spans="1:21" s="64" customFormat="1" ht="11.25" customHeight="1" x14ac:dyDescent="0.25">
      <c r="A6" s="62" t="s">
        <v>23</v>
      </c>
      <c r="B6" s="63"/>
      <c r="C6" s="63"/>
      <c r="D6" s="63"/>
      <c r="E6" s="63"/>
      <c r="F6" s="63">
        <f t="shared" ref="F6:F22" si="0">SUM(B6:E6)</f>
        <v>0</v>
      </c>
      <c r="G6" s="54">
        <f>(B6*$B$5)+(C6*$C$5)+(D6*$D$5)+(E6*$E$5)</f>
        <v>0</v>
      </c>
      <c r="H6" s="54" t="s">
        <v>618</v>
      </c>
      <c r="I6" s="71"/>
      <c r="J6" s="72"/>
      <c r="K6" s="73"/>
      <c r="L6" s="69"/>
      <c r="M6" s="69"/>
      <c r="N6" s="80"/>
      <c r="O6" s="69" t="str">
        <f t="shared" ref="O6:O22" ca="1" si="1">IF(N6&gt;TODAY(),"EM GARANTIA","FORA DE GARANTIA")</f>
        <v>FORA DE GARANTIA</v>
      </c>
      <c r="P6" s="69"/>
      <c r="Q6" s="69"/>
      <c r="R6" s="74"/>
      <c r="S6" s="70"/>
      <c r="T6" s="69"/>
      <c r="U6" s="69"/>
    </row>
    <row r="7" spans="1:21" s="64" customFormat="1" ht="11.25" customHeight="1" x14ac:dyDescent="0.25">
      <c r="A7" s="62" t="s">
        <v>21</v>
      </c>
      <c r="B7" s="63"/>
      <c r="C7" s="63"/>
      <c r="D7" s="63"/>
      <c r="E7" s="63"/>
      <c r="F7" s="63">
        <f t="shared" si="0"/>
        <v>0</v>
      </c>
      <c r="G7" s="54">
        <f>(B7*$B$5)+(C7*$C$5)+(D7*$D$5)+(E7*$E$5)</f>
        <v>0</v>
      </c>
      <c r="H7" s="54" t="s">
        <v>616</v>
      </c>
      <c r="I7" s="71"/>
      <c r="J7" s="72"/>
      <c r="K7" s="73"/>
      <c r="L7" s="69"/>
      <c r="M7" s="69"/>
      <c r="N7" s="80"/>
      <c r="O7" s="69" t="str">
        <f t="shared" ca="1" si="1"/>
        <v>FORA DE GARANTIA</v>
      </c>
      <c r="P7" s="69"/>
      <c r="Q7" s="69"/>
      <c r="R7" s="74"/>
      <c r="S7" s="70"/>
      <c r="T7" s="69"/>
      <c r="U7" s="69"/>
    </row>
    <row r="8" spans="1:21" s="64" customFormat="1" ht="11.25" customHeight="1" x14ac:dyDescent="0.25">
      <c r="A8" s="62" t="s">
        <v>20</v>
      </c>
      <c r="B8" s="63"/>
      <c r="C8" s="63"/>
      <c r="D8" s="63"/>
      <c r="E8" s="63"/>
      <c r="F8" s="63">
        <f t="shared" si="0"/>
        <v>0</v>
      </c>
      <c r="G8" s="54">
        <f t="shared" ref="G8:G21" si="2">(B8*$B$5)+(C8*$C$5)+(D8*$D$5)+(E8*$E$5)</f>
        <v>0</v>
      </c>
      <c r="H8" s="54" t="s">
        <v>617</v>
      </c>
      <c r="I8" s="68"/>
      <c r="J8" s="68"/>
      <c r="K8" s="68"/>
      <c r="L8" s="68"/>
      <c r="M8" s="69"/>
      <c r="N8" s="80"/>
      <c r="O8" s="69" t="str">
        <f t="shared" ca="1" si="1"/>
        <v>FORA DE GARANTIA</v>
      </c>
      <c r="P8" s="69"/>
      <c r="Q8" s="69"/>
      <c r="R8" s="68"/>
      <c r="S8" s="70"/>
      <c r="T8" s="69"/>
      <c r="U8" s="69"/>
    </row>
    <row r="9" spans="1:21" s="64" customFormat="1" ht="11.25" customHeight="1" x14ac:dyDescent="0.25">
      <c r="A9" s="62" t="s">
        <v>24</v>
      </c>
      <c r="B9" s="63"/>
      <c r="C9" s="63"/>
      <c r="D9" s="63"/>
      <c r="E9" s="63"/>
      <c r="F9" s="63">
        <f t="shared" si="0"/>
        <v>0</v>
      </c>
      <c r="G9" s="54">
        <f t="shared" si="2"/>
        <v>0</v>
      </c>
      <c r="H9" s="54" t="s">
        <v>617</v>
      </c>
      <c r="I9" s="71"/>
      <c r="J9" s="72"/>
      <c r="K9" s="73"/>
      <c r="L9" s="69"/>
      <c r="M9" s="69"/>
      <c r="N9" s="80"/>
      <c r="O9" s="69" t="str">
        <f t="shared" ca="1" si="1"/>
        <v>FORA DE GARANTIA</v>
      </c>
      <c r="P9" s="69"/>
      <c r="Q9" s="69"/>
      <c r="R9" s="74"/>
      <c r="S9" s="70"/>
      <c r="T9" s="69"/>
      <c r="U9" s="69"/>
    </row>
    <row r="10" spans="1:21" s="64" customFormat="1" ht="11.25" customHeight="1" x14ac:dyDescent="0.25">
      <c r="A10" s="62" t="s">
        <v>25</v>
      </c>
      <c r="B10" s="63"/>
      <c r="C10" s="63"/>
      <c r="D10" s="63"/>
      <c r="E10" s="63"/>
      <c r="F10" s="63">
        <f t="shared" si="0"/>
        <v>0</v>
      </c>
      <c r="G10" s="54">
        <f t="shared" si="2"/>
        <v>0</v>
      </c>
      <c r="H10" s="54" t="s">
        <v>616</v>
      </c>
      <c r="I10" s="71"/>
      <c r="J10" s="72"/>
      <c r="K10" s="73"/>
      <c r="L10" s="69"/>
      <c r="M10" s="69"/>
      <c r="N10" s="80"/>
      <c r="O10" s="69" t="str">
        <f t="shared" ca="1" si="1"/>
        <v>FORA DE GARANTIA</v>
      </c>
      <c r="P10" s="69"/>
      <c r="Q10" s="69"/>
      <c r="R10" s="74"/>
      <c r="S10" s="70"/>
      <c r="T10" s="69"/>
      <c r="U10" s="69"/>
    </row>
    <row r="11" spans="1:21" s="64" customFormat="1" ht="11.25" customHeight="1" x14ac:dyDescent="0.25">
      <c r="A11" s="62" t="s">
        <v>27</v>
      </c>
      <c r="B11" s="63"/>
      <c r="C11" s="63"/>
      <c r="D11" s="63"/>
      <c r="E11" s="63"/>
      <c r="F11" s="63">
        <f t="shared" si="0"/>
        <v>0</v>
      </c>
      <c r="G11" s="54">
        <f t="shared" si="2"/>
        <v>0</v>
      </c>
      <c r="H11" s="54" t="s">
        <v>617</v>
      </c>
      <c r="I11" s="71"/>
      <c r="J11" s="72"/>
      <c r="K11" s="73"/>
      <c r="L11" s="69"/>
      <c r="M11" s="69"/>
      <c r="N11" s="80"/>
      <c r="O11" s="69" t="str">
        <f t="shared" ca="1" si="1"/>
        <v>FORA DE GARANTIA</v>
      </c>
      <c r="P11" s="69"/>
      <c r="Q11" s="69"/>
      <c r="R11" s="74"/>
      <c r="S11" s="70"/>
      <c r="T11" s="69"/>
      <c r="U11" s="69"/>
    </row>
    <row r="12" spans="1:21" s="64" customFormat="1" ht="11.25" customHeight="1" x14ac:dyDescent="0.25">
      <c r="A12" s="62" t="s">
        <v>28</v>
      </c>
      <c r="B12" s="63"/>
      <c r="C12" s="63"/>
      <c r="D12" s="63"/>
      <c r="E12" s="63"/>
      <c r="F12" s="63">
        <f t="shared" si="0"/>
        <v>0</v>
      </c>
      <c r="G12" s="54">
        <f t="shared" si="2"/>
        <v>0</v>
      </c>
      <c r="H12" s="54" t="s">
        <v>616</v>
      </c>
      <c r="I12" s="71"/>
      <c r="J12" s="72"/>
      <c r="K12" s="73"/>
      <c r="L12" s="69"/>
      <c r="M12" s="69"/>
      <c r="N12" s="80"/>
      <c r="O12" s="69" t="str">
        <f t="shared" ca="1" si="1"/>
        <v>FORA DE GARANTIA</v>
      </c>
      <c r="P12" s="69"/>
      <c r="Q12" s="69"/>
      <c r="R12" s="74"/>
      <c r="S12" s="70"/>
      <c r="T12" s="69"/>
      <c r="U12" s="69"/>
    </row>
    <row r="13" spans="1:21" s="64" customFormat="1" ht="11.25" customHeight="1" x14ac:dyDescent="0.25">
      <c r="A13" s="62" t="s">
        <v>29</v>
      </c>
      <c r="B13" s="63"/>
      <c r="C13" s="63"/>
      <c r="D13" s="63"/>
      <c r="E13" s="63"/>
      <c r="F13" s="63">
        <f t="shared" si="0"/>
        <v>0</v>
      </c>
      <c r="G13" s="54">
        <f t="shared" si="2"/>
        <v>0</v>
      </c>
      <c r="H13" s="54" t="s">
        <v>617</v>
      </c>
      <c r="I13" s="71"/>
      <c r="J13" s="72"/>
      <c r="K13" s="73"/>
      <c r="L13" s="69"/>
      <c r="M13" s="69"/>
      <c r="N13" s="80"/>
      <c r="O13" s="69" t="str">
        <f t="shared" ca="1" si="1"/>
        <v>FORA DE GARANTIA</v>
      </c>
      <c r="P13" s="69"/>
      <c r="Q13" s="69"/>
      <c r="R13" s="74"/>
      <c r="S13" s="70"/>
      <c r="T13" s="63"/>
      <c r="U13" s="63"/>
    </row>
    <row r="14" spans="1:21" s="64" customFormat="1" ht="11.25" customHeight="1" x14ac:dyDescent="0.25">
      <c r="A14" s="62" t="s">
        <v>30</v>
      </c>
      <c r="B14" s="63"/>
      <c r="C14" s="63"/>
      <c r="D14" s="63"/>
      <c r="E14" s="63"/>
      <c r="F14" s="63">
        <f t="shared" si="0"/>
        <v>0</v>
      </c>
      <c r="G14" s="54">
        <f t="shared" si="2"/>
        <v>0</v>
      </c>
      <c r="H14" s="54" t="s">
        <v>617</v>
      </c>
      <c r="I14" s="71"/>
      <c r="J14" s="72"/>
      <c r="K14" s="73"/>
      <c r="L14" s="69"/>
      <c r="M14" s="69"/>
      <c r="N14" s="80"/>
      <c r="O14" s="69" t="str">
        <f t="shared" ca="1" si="1"/>
        <v>FORA DE GARANTIA</v>
      </c>
      <c r="P14" s="69"/>
      <c r="Q14" s="69"/>
      <c r="R14" s="74"/>
      <c r="S14" s="70"/>
      <c r="T14" s="63"/>
      <c r="U14" s="63"/>
    </row>
    <row r="15" spans="1:21" s="64" customFormat="1" ht="11.25" customHeight="1" x14ac:dyDescent="0.25">
      <c r="A15" s="62" t="s">
        <v>26</v>
      </c>
      <c r="B15" s="63"/>
      <c r="C15" s="63"/>
      <c r="D15" s="63"/>
      <c r="E15" s="63"/>
      <c r="F15" s="63">
        <f t="shared" si="0"/>
        <v>0</v>
      </c>
      <c r="G15" s="54">
        <f t="shared" si="2"/>
        <v>0</v>
      </c>
      <c r="H15" s="54" t="s">
        <v>617</v>
      </c>
      <c r="I15" s="71"/>
      <c r="J15" s="72"/>
      <c r="K15" s="73"/>
      <c r="L15" s="69"/>
      <c r="M15" s="69"/>
      <c r="N15" s="80"/>
      <c r="O15" s="69" t="str">
        <f t="shared" ca="1" si="1"/>
        <v>FORA DE GARANTIA</v>
      </c>
      <c r="P15" s="69"/>
      <c r="Q15" s="69"/>
      <c r="R15" s="74"/>
      <c r="S15" s="70"/>
      <c r="T15" s="69"/>
      <c r="U15" s="69"/>
    </row>
    <row r="16" spans="1:21" s="64" customFormat="1" ht="11.25" customHeight="1" x14ac:dyDescent="0.25">
      <c r="A16" s="62" t="s">
        <v>22</v>
      </c>
      <c r="B16" s="63"/>
      <c r="C16" s="63"/>
      <c r="D16" s="63"/>
      <c r="E16" s="63"/>
      <c r="F16" s="63">
        <f t="shared" si="0"/>
        <v>0</v>
      </c>
      <c r="G16" s="54">
        <f t="shared" si="2"/>
        <v>0</v>
      </c>
      <c r="H16" s="54" t="s">
        <v>618</v>
      </c>
      <c r="I16" s="71"/>
      <c r="J16" s="72"/>
      <c r="K16" s="73"/>
      <c r="L16" s="69"/>
      <c r="M16" s="69"/>
      <c r="N16" s="80"/>
      <c r="O16" s="69" t="str">
        <f t="shared" ca="1" si="1"/>
        <v>FORA DE GARANTIA</v>
      </c>
      <c r="P16" s="69"/>
      <c r="Q16" s="69"/>
      <c r="R16" s="74"/>
      <c r="S16" s="70"/>
      <c r="T16" s="63"/>
      <c r="U16" s="63"/>
    </row>
    <row r="17" spans="1:21" s="64" customFormat="1" ht="11.25" customHeight="1" x14ac:dyDescent="0.25">
      <c r="A17" s="62" t="s">
        <v>39</v>
      </c>
      <c r="B17" s="65"/>
      <c r="C17" s="65"/>
      <c r="D17" s="65"/>
      <c r="E17" s="65"/>
      <c r="F17" s="63">
        <f t="shared" si="0"/>
        <v>0</v>
      </c>
      <c r="G17" s="54">
        <f t="shared" si="2"/>
        <v>0</v>
      </c>
      <c r="H17" s="54" t="s">
        <v>618</v>
      </c>
      <c r="I17" s="71"/>
      <c r="J17" s="72"/>
      <c r="K17" s="73"/>
      <c r="L17" s="69"/>
      <c r="M17" s="69"/>
      <c r="N17" s="80"/>
      <c r="O17" s="69" t="str">
        <f t="shared" ca="1" si="1"/>
        <v>FORA DE GARANTIA</v>
      </c>
      <c r="P17" s="69"/>
      <c r="Q17" s="69"/>
      <c r="R17" s="74"/>
      <c r="S17" s="70"/>
      <c r="T17" s="66"/>
      <c r="U17" s="63"/>
    </row>
    <row r="18" spans="1:21" s="64" customFormat="1" ht="11.25" customHeight="1" x14ac:dyDescent="0.25">
      <c r="A18" s="62" t="s">
        <v>521</v>
      </c>
      <c r="B18" s="65"/>
      <c r="C18" s="65"/>
      <c r="D18" s="65"/>
      <c r="E18" s="65"/>
      <c r="F18" s="63">
        <f t="shared" si="0"/>
        <v>0</v>
      </c>
      <c r="G18" s="54">
        <f t="shared" si="2"/>
        <v>0</v>
      </c>
      <c r="H18" s="54" t="s">
        <v>616</v>
      </c>
      <c r="I18" s="71"/>
      <c r="J18" s="72"/>
      <c r="K18" s="73"/>
      <c r="L18" s="69"/>
      <c r="M18" s="69"/>
      <c r="N18" s="80"/>
      <c r="O18" s="69" t="str">
        <f t="shared" ca="1" si="1"/>
        <v>FORA DE GARANTIA</v>
      </c>
      <c r="P18" s="69"/>
      <c r="Q18" s="69"/>
      <c r="R18" s="74"/>
      <c r="S18" s="70"/>
      <c r="T18" s="66"/>
      <c r="U18" s="63"/>
    </row>
    <row r="19" spans="1:21" s="64" customFormat="1" ht="11.25" customHeight="1" x14ac:dyDescent="0.25">
      <c r="A19" s="62" t="s">
        <v>42</v>
      </c>
      <c r="B19" s="65"/>
      <c r="C19" s="65"/>
      <c r="D19" s="65"/>
      <c r="E19" s="65"/>
      <c r="F19" s="63">
        <f t="shared" si="0"/>
        <v>0</v>
      </c>
      <c r="G19" s="54">
        <f t="shared" si="2"/>
        <v>0</v>
      </c>
      <c r="H19" s="54" t="s">
        <v>618</v>
      </c>
      <c r="I19" s="71"/>
      <c r="J19" s="72"/>
      <c r="K19" s="73"/>
      <c r="L19" s="69"/>
      <c r="M19" s="69"/>
      <c r="N19" s="80"/>
      <c r="O19" s="69" t="str">
        <f t="shared" ca="1" si="1"/>
        <v>FORA DE GARANTIA</v>
      </c>
      <c r="P19" s="69"/>
      <c r="Q19" s="69"/>
      <c r="R19" s="74"/>
      <c r="S19" s="70"/>
      <c r="T19" s="66"/>
      <c r="U19" s="66"/>
    </row>
    <row r="20" spans="1:21" s="64" customFormat="1" ht="11.25" customHeight="1" x14ac:dyDescent="0.25">
      <c r="A20" s="62" t="s">
        <v>45</v>
      </c>
      <c r="B20" s="65"/>
      <c r="C20" s="65"/>
      <c r="D20" s="65"/>
      <c r="E20" s="65"/>
      <c r="F20" s="63">
        <f t="shared" si="0"/>
        <v>0</v>
      </c>
      <c r="G20" s="54">
        <f t="shared" si="2"/>
        <v>0</v>
      </c>
      <c r="H20" s="54" t="s">
        <v>618</v>
      </c>
      <c r="I20" s="71"/>
      <c r="J20" s="72"/>
      <c r="K20" s="73"/>
      <c r="L20" s="69"/>
      <c r="M20" s="69"/>
      <c r="N20" s="80"/>
      <c r="O20" s="69" t="str">
        <f t="shared" ca="1" si="1"/>
        <v>FORA DE GARANTIA</v>
      </c>
      <c r="P20" s="69"/>
      <c r="Q20" s="69"/>
      <c r="R20" s="74"/>
      <c r="S20" s="70"/>
      <c r="T20" s="66"/>
      <c r="U20" s="66"/>
    </row>
    <row r="21" spans="1:21" s="64" customFormat="1" ht="11.25" customHeight="1" x14ac:dyDescent="0.25">
      <c r="A21" s="62" t="s">
        <v>37</v>
      </c>
      <c r="B21" s="65"/>
      <c r="C21" s="65"/>
      <c r="D21" s="65"/>
      <c r="E21" s="65"/>
      <c r="F21" s="63">
        <f t="shared" si="0"/>
        <v>0</v>
      </c>
      <c r="G21" s="54">
        <f t="shared" si="2"/>
        <v>0</v>
      </c>
      <c r="H21" s="54" t="s">
        <v>616</v>
      </c>
      <c r="I21" s="71"/>
      <c r="J21" s="72"/>
      <c r="K21" s="73"/>
      <c r="L21" s="69"/>
      <c r="M21" s="69"/>
      <c r="N21" s="80"/>
      <c r="O21" s="69" t="str">
        <f t="shared" ca="1" si="1"/>
        <v>FORA DE GARANTIA</v>
      </c>
      <c r="P21" s="69"/>
      <c r="Q21" s="69"/>
      <c r="R21" s="74"/>
      <c r="S21" s="70"/>
      <c r="T21" s="66"/>
      <c r="U21" s="66"/>
    </row>
    <row r="22" spans="1:21" s="64" customFormat="1" ht="11.25" customHeight="1" x14ac:dyDescent="0.25">
      <c r="A22" s="62" t="s">
        <v>522</v>
      </c>
      <c r="B22" s="65"/>
      <c r="C22" s="65"/>
      <c r="D22" s="65"/>
      <c r="E22" s="65"/>
      <c r="F22" s="63">
        <f t="shared" si="0"/>
        <v>0</v>
      </c>
      <c r="G22" s="54">
        <f>(B22*$B$5)+(C22*$C$5)+(D22*$D$5)+(E22*$E$5)</f>
        <v>0</v>
      </c>
      <c r="H22" s="54" t="s">
        <v>617</v>
      </c>
      <c r="I22" s="71"/>
      <c r="J22" s="72"/>
      <c r="K22" s="73"/>
      <c r="L22" s="69"/>
      <c r="M22" s="69"/>
      <c r="N22" s="80"/>
      <c r="O22" s="69" t="str">
        <f t="shared" ca="1" si="1"/>
        <v>FORA DE GARANTIA</v>
      </c>
      <c r="P22" s="69"/>
      <c r="Q22" s="69"/>
      <c r="R22" s="74"/>
      <c r="S22" s="70"/>
      <c r="T22" s="66"/>
      <c r="U22" s="66"/>
    </row>
    <row r="23" spans="1:21" s="67" customFormat="1" ht="13.5" customHeight="1" x14ac:dyDescent="0.25">
      <c r="A23" s="75" t="s">
        <v>602</v>
      </c>
      <c r="B23" s="81">
        <f>SUM(B6:B22)</f>
        <v>0</v>
      </c>
      <c r="C23" s="81">
        <f t="shared" ref="C23:D23" si="3">SUM(C6:C22)</f>
        <v>0</v>
      </c>
      <c r="D23" s="81">
        <f t="shared" si="3"/>
        <v>0</v>
      </c>
      <c r="E23" s="81">
        <f>SUM(E6:E22)</f>
        <v>0</v>
      </c>
      <c r="F23" s="81">
        <f>SUM(F6:F22)</f>
        <v>0</v>
      </c>
      <c r="G23" s="78" t="s">
        <v>619</v>
      </c>
      <c r="H23" s="78" t="s">
        <v>619</v>
      </c>
      <c r="I23" s="79" t="s">
        <v>619</v>
      </c>
      <c r="J23" s="79" t="s">
        <v>619</v>
      </c>
      <c r="K23" s="79" t="s">
        <v>619</v>
      </c>
      <c r="L23" s="79" t="s">
        <v>619</v>
      </c>
      <c r="M23" s="79" t="s">
        <v>619</v>
      </c>
      <c r="N23" s="79" t="s">
        <v>619</v>
      </c>
      <c r="O23" s="79" t="s">
        <v>619</v>
      </c>
      <c r="P23" s="79" t="s">
        <v>619</v>
      </c>
      <c r="Q23" s="79" t="s">
        <v>619</v>
      </c>
      <c r="R23" s="79" t="s">
        <v>619</v>
      </c>
      <c r="S23" s="79" t="s">
        <v>619</v>
      </c>
      <c r="T23" s="79" t="s">
        <v>619</v>
      </c>
      <c r="U23" s="79" t="s">
        <v>619</v>
      </c>
    </row>
    <row r="24" spans="1:21" ht="13.5" customHeight="1" x14ac:dyDescent="0.25">
      <c r="E24" s="82">
        <f>F24/F26</f>
        <v>0.63858434314291213</v>
      </c>
      <c r="F24" s="48">
        <v>3320</v>
      </c>
      <c r="G24" s="55" t="s">
        <v>601</v>
      </c>
      <c r="H24" s="55"/>
      <c r="I24" s="48"/>
      <c r="J24" s="48"/>
      <c r="K24" s="48"/>
    </row>
    <row r="25" spans="1:21" ht="13.5" customHeight="1" x14ac:dyDescent="0.25">
      <c r="E25" s="82">
        <f>F25/F26</f>
        <v>0.36141565685708787</v>
      </c>
      <c r="F25" s="48">
        <v>1879</v>
      </c>
      <c r="G25" s="55" t="s">
        <v>600</v>
      </c>
      <c r="H25" s="55"/>
      <c r="I25" s="48"/>
      <c r="J25" s="50"/>
      <c r="K25" s="48"/>
    </row>
    <row r="26" spans="1:21" ht="12" x14ac:dyDescent="0.25">
      <c r="D26" s="50"/>
      <c r="E26" s="50"/>
      <c r="F26" s="48">
        <f>SUM(F24:F25)</f>
        <v>5199</v>
      </c>
      <c r="G26" s="83" t="s">
        <v>603</v>
      </c>
      <c r="H26" s="83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</row>
    <row r="27" spans="1:21" ht="20.100000000000001" customHeight="1" x14ac:dyDescent="0.25">
      <c r="D27" s="50"/>
      <c r="E27" s="50"/>
      <c r="F27" s="50"/>
      <c r="G27" s="59"/>
      <c r="H27" s="59"/>
      <c r="I27" s="50"/>
      <c r="J27" s="50"/>
      <c r="K27" s="50"/>
      <c r="L27" s="50"/>
      <c r="M27" s="60"/>
      <c r="N27" s="60"/>
      <c r="O27" s="60"/>
      <c r="P27" s="50"/>
      <c r="Q27" s="50"/>
      <c r="R27" s="50"/>
      <c r="S27" s="50"/>
      <c r="T27" s="50"/>
      <c r="U27" s="50"/>
    </row>
    <row r="28" spans="1:21" ht="20.100000000000001" customHeight="1" x14ac:dyDescent="0.25">
      <c r="D28" s="50"/>
      <c r="E28" s="50"/>
      <c r="F28" s="50"/>
      <c r="G28" s="59"/>
      <c r="H28" s="59"/>
      <c r="I28" s="50"/>
      <c r="J28" s="50"/>
      <c r="K28" s="50"/>
      <c r="L28" s="50"/>
      <c r="M28" s="60"/>
      <c r="N28" s="60"/>
      <c r="O28" s="60"/>
      <c r="P28" s="50"/>
      <c r="Q28" s="50"/>
      <c r="R28" s="50"/>
      <c r="S28" s="50"/>
      <c r="T28" s="50"/>
      <c r="U28" s="50"/>
    </row>
    <row r="29" spans="1:21" ht="20.100000000000001" customHeight="1" x14ac:dyDescent="0.25">
      <c r="D29" s="50"/>
      <c r="E29" s="50"/>
      <c r="F29" s="50"/>
      <c r="G29" s="59"/>
      <c r="H29" s="59"/>
      <c r="I29" s="50"/>
      <c r="J29" s="50"/>
      <c r="K29" s="50"/>
      <c r="L29" s="50"/>
      <c r="M29" s="60"/>
      <c r="N29" s="60"/>
      <c r="O29" s="60"/>
      <c r="P29" s="50"/>
      <c r="Q29" s="50"/>
      <c r="R29" s="50"/>
      <c r="S29" s="50"/>
      <c r="T29" s="50"/>
      <c r="U29" s="50"/>
    </row>
    <row r="30" spans="1:21" ht="20.100000000000001" customHeight="1" x14ac:dyDescent="0.25">
      <c r="D30" s="50"/>
      <c r="E30" s="50"/>
      <c r="F30" s="50"/>
      <c r="G30" s="59"/>
      <c r="H30" s="59"/>
      <c r="I30" s="50"/>
      <c r="J30" s="50"/>
      <c r="K30" s="50"/>
      <c r="L30" s="50"/>
      <c r="M30" s="60"/>
      <c r="N30" s="60"/>
      <c r="O30" s="60"/>
      <c r="P30" s="50"/>
      <c r="Q30" s="50"/>
      <c r="R30" s="50"/>
      <c r="S30" s="61"/>
      <c r="T30" s="50"/>
      <c r="U30" s="50"/>
    </row>
    <row r="31" spans="1:21" ht="20.100000000000001" customHeight="1" x14ac:dyDescent="0.25">
      <c r="D31" s="50"/>
      <c r="E31" s="50"/>
      <c r="F31" s="50"/>
      <c r="G31" s="59"/>
      <c r="H31" s="59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</row>
    <row r="32" spans="1:21" ht="20.100000000000001" customHeight="1" x14ac:dyDescent="0.25">
      <c r="D32" s="50"/>
      <c r="E32" s="50"/>
      <c r="F32" s="50"/>
      <c r="G32" s="59"/>
      <c r="H32" s="59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</row>
    <row r="33" spans="4:21" ht="20.100000000000001" customHeight="1" x14ac:dyDescent="0.25">
      <c r="D33" s="50"/>
      <c r="E33" s="50"/>
      <c r="F33" s="50"/>
      <c r="G33" s="59"/>
      <c r="H33" s="59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</row>
    <row r="34" spans="4:21" ht="20.100000000000001" customHeight="1" x14ac:dyDescent="0.25"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</row>
    <row r="35" spans="4:21" ht="20.100000000000001" customHeight="1" x14ac:dyDescent="0.25"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</row>
    <row r="36" spans="4:21" ht="20.100000000000001" customHeight="1" x14ac:dyDescent="0.25"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</row>
    <row r="37" spans="4:21" ht="20.100000000000001" customHeight="1" x14ac:dyDescent="0.25"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</row>
    <row r="38" spans="4:21" ht="20.100000000000001" customHeight="1" x14ac:dyDescent="0.25"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</row>
    <row r="39" spans="4:21" ht="20.100000000000001" customHeight="1" x14ac:dyDescent="0.25"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</row>
    <row r="40" spans="4:21" ht="20.100000000000001" customHeight="1" x14ac:dyDescent="0.25"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</row>
    <row r="41" spans="4:21" ht="20.100000000000001" customHeight="1" x14ac:dyDescent="0.25"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</row>
    <row r="42" spans="4:21" ht="20.100000000000001" customHeight="1" x14ac:dyDescent="0.25"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</row>
    <row r="43" spans="4:21" ht="20.100000000000001" customHeight="1" x14ac:dyDescent="0.25"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</row>
    <row r="44" spans="4:21" ht="20.100000000000001" customHeight="1" x14ac:dyDescent="0.25"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</row>
    <row r="45" spans="4:21" ht="20.100000000000001" customHeight="1" x14ac:dyDescent="0.25"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</row>
    <row r="46" spans="4:21" ht="20.100000000000001" customHeight="1" x14ac:dyDescent="0.25"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</row>
    <row r="47" spans="4:21" ht="20.100000000000001" customHeight="1" x14ac:dyDescent="0.25"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</row>
    <row r="48" spans="4:21" ht="20.100000000000001" customHeight="1" x14ac:dyDescent="0.25"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</row>
    <row r="49" spans="4:21" ht="20.100000000000001" customHeight="1" x14ac:dyDescent="0.25"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</row>
    <row r="50" spans="4:21" ht="20.100000000000001" customHeight="1" x14ac:dyDescent="0.25"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</row>
    <row r="51" spans="4:21" ht="20.100000000000001" customHeight="1" x14ac:dyDescent="0.25"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</row>
    <row r="52" spans="4:21" ht="20.100000000000001" customHeight="1" x14ac:dyDescent="0.25"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</row>
    <row r="53" spans="4:21" ht="20.100000000000001" customHeight="1" x14ac:dyDescent="0.25"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</row>
    <row r="54" spans="4:21" ht="20.100000000000001" customHeight="1" x14ac:dyDescent="0.25"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</row>
    <row r="55" spans="4:21" ht="20.100000000000001" customHeight="1" x14ac:dyDescent="0.25"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</row>
    <row r="56" spans="4:21" ht="20.100000000000001" customHeight="1" x14ac:dyDescent="0.25"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</row>
    <row r="57" spans="4:21" ht="20.100000000000001" customHeight="1" x14ac:dyDescent="0.25"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</row>
    <row r="58" spans="4:21" ht="20.100000000000001" customHeight="1" x14ac:dyDescent="0.25"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</row>
    <row r="59" spans="4:21" ht="20.100000000000001" customHeight="1" x14ac:dyDescent="0.25"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</row>
    <row r="60" spans="4:21" ht="20.100000000000001" customHeight="1" x14ac:dyDescent="0.25"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</row>
    <row r="61" spans="4:21" ht="20.100000000000001" customHeight="1" x14ac:dyDescent="0.25"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</row>
    <row r="62" spans="4:21" ht="20.100000000000001" customHeight="1" x14ac:dyDescent="0.25"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</row>
    <row r="63" spans="4:21" ht="20.100000000000001" customHeight="1" x14ac:dyDescent="0.25"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</row>
    <row r="64" spans="4:21" ht="20.100000000000001" customHeight="1" x14ac:dyDescent="0.25"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</row>
    <row r="65" spans="4:21" ht="20.100000000000001" customHeight="1" x14ac:dyDescent="0.25"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</row>
    <row r="66" spans="4:21" ht="20.100000000000001" customHeight="1" x14ac:dyDescent="0.25"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</row>
    <row r="67" spans="4:21" ht="20.100000000000001" customHeight="1" x14ac:dyDescent="0.25"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</row>
    <row r="68" spans="4:21" ht="20.100000000000001" customHeight="1" x14ac:dyDescent="0.25"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</row>
    <row r="69" spans="4:21" ht="20.100000000000001" customHeight="1" x14ac:dyDescent="0.25"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</row>
    <row r="70" spans="4:21" ht="20.100000000000001" customHeight="1" x14ac:dyDescent="0.25"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</row>
    <row r="71" spans="4:21" ht="20.100000000000001" customHeight="1" x14ac:dyDescent="0.25"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</row>
    <row r="72" spans="4:21" ht="20.100000000000001" customHeight="1" x14ac:dyDescent="0.25"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</row>
    <row r="73" spans="4:21" ht="20.100000000000001" customHeight="1" x14ac:dyDescent="0.25"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</row>
    <row r="74" spans="4:21" ht="20.100000000000001" customHeight="1" x14ac:dyDescent="0.25"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</row>
    <row r="75" spans="4:21" ht="20.100000000000001" customHeight="1" x14ac:dyDescent="0.25"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</row>
    <row r="76" spans="4:21" ht="20.100000000000001" customHeight="1" x14ac:dyDescent="0.25"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</row>
    <row r="77" spans="4:21" ht="20.100000000000001" customHeight="1" x14ac:dyDescent="0.25"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</row>
    <row r="78" spans="4:21" ht="20.100000000000001" customHeight="1" x14ac:dyDescent="0.25"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</row>
    <row r="79" spans="4:21" ht="20.100000000000001" customHeight="1" x14ac:dyDescent="0.25"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</row>
    <row r="80" spans="4:21" ht="20.100000000000001" customHeight="1" x14ac:dyDescent="0.25"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</row>
    <row r="81" spans="4:21" ht="20.100000000000001" customHeight="1" x14ac:dyDescent="0.25"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</row>
    <row r="82" spans="4:21" ht="20.100000000000001" customHeight="1" x14ac:dyDescent="0.25"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</row>
    <row r="83" spans="4:21" ht="20.100000000000001" customHeight="1" x14ac:dyDescent="0.25"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</row>
    <row r="84" spans="4:21" ht="20.100000000000001" customHeight="1" x14ac:dyDescent="0.25"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</row>
    <row r="85" spans="4:21" ht="20.100000000000001" customHeight="1" x14ac:dyDescent="0.25"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</row>
    <row r="86" spans="4:21" ht="20.100000000000001" customHeight="1" x14ac:dyDescent="0.25"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</row>
    <row r="87" spans="4:21" ht="20.100000000000001" customHeight="1" x14ac:dyDescent="0.25"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</row>
    <row r="88" spans="4:21" ht="20.100000000000001" customHeight="1" x14ac:dyDescent="0.25"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</row>
    <row r="89" spans="4:21" ht="20.100000000000001" customHeight="1" x14ac:dyDescent="0.25"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</row>
    <row r="90" spans="4:21" ht="20.100000000000001" customHeight="1" x14ac:dyDescent="0.25"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</row>
    <row r="91" spans="4:21" ht="20.100000000000001" customHeight="1" x14ac:dyDescent="0.25"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</row>
    <row r="92" spans="4:21" ht="20.100000000000001" customHeight="1" x14ac:dyDescent="0.25"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</row>
    <row r="93" spans="4:21" ht="20.100000000000001" customHeight="1" x14ac:dyDescent="0.25"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</row>
    <row r="94" spans="4:21" ht="20.100000000000001" customHeight="1" x14ac:dyDescent="0.25"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</row>
    <row r="95" spans="4:21" ht="20.100000000000001" customHeight="1" x14ac:dyDescent="0.25"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</row>
    <row r="96" spans="4:21" ht="20.100000000000001" customHeight="1" x14ac:dyDescent="0.25"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</row>
    <row r="97" spans="4:21" ht="20.100000000000001" customHeight="1" x14ac:dyDescent="0.25"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</row>
    <row r="98" spans="4:21" ht="20.100000000000001" customHeight="1" x14ac:dyDescent="0.25"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</row>
    <row r="99" spans="4:21" ht="20.100000000000001" customHeight="1" x14ac:dyDescent="0.25"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</row>
    <row r="100" spans="4:21" ht="20.100000000000001" customHeight="1" x14ac:dyDescent="0.25"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</row>
    <row r="101" spans="4:21" ht="20.100000000000001" customHeight="1" x14ac:dyDescent="0.25"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</row>
    <row r="102" spans="4:21" ht="20.100000000000001" customHeight="1" x14ac:dyDescent="0.25"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</row>
    <row r="103" spans="4:21" ht="20.100000000000001" customHeight="1" x14ac:dyDescent="0.25"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</row>
    <row r="104" spans="4:21" ht="20.100000000000001" customHeight="1" x14ac:dyDescent="0.25"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</row>
    <row r="105" spans="4:21" ht="20.100000000000001" customHeight="1" x14ac:dyDescent="0.25"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</row>
    <row r="106" spans="4:21" ht="20.100000000000001" customHeight="1" x14ac:dyDescent="0.25"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</row>
    <row r="107" spans="4:21" ht="20.100000000000001" customHeight="1" x14ac:dyDescent="0.25"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</row>
    <row r="108" spans="4:21" ht="20.100000000000001" customHeight="1" x14ac:dyDescent="0.25"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</row>
    <row r="109" spans="4:21" ht="20.100000000000001" customHeight="1" x14ac:dyDescent="0.25"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</row>
    <row r="110" spans="4:21" ht="20.100000000000001" customHeight="1" x14ac:dyDescent="0.25"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</row>
    <row r="111" spans="4:21" ht="20.100000000000001" customHeight="1" x14ac:dyDescent="0.25"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</row>
    <row r="112" spans="4:21" ht="20.100000000000001" customHeight="1" x14ac:dyDescent="0.25"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</row>
    <row r="113" spans="4:21" ht="20.100000000000001" customHeight="1" x14ac:dyDescent="0.25"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</row>
    <row r="114" spans="4:21" ht="20.100000000000001" customHeight="1" x14ac:dyDescent="0.25"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</row>
    <row r="115" spans="4:21" ht="20.100000000000001" customHeight="1" x14ac:dyDescent="0.25"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</row>
    <row r="116" spans="4:21" ht="20.100000000000001" customHeight="1" x14ac:dyDescent="0.25"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</row>
    <row r="117" spans="4:21" ht="20.100000000000001" customHeight="1" x14ac:dyDescent="0.25"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</row>
    <row r="118" spans="4:21" ht="20.100000000000001" customHeight="1" x14ac:dyDescent="0.25"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</row>
    <row r="119" spans="4:21" ht="20.100000000000001" customHeight="1" x14ac:dyDescent="0.25"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</row>
    <row r="120" spans="4:21" ht="20.100000000000001" customHeight="1" x14ac:dyDescent="0.25"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</row>
    <row r="121" spans="4:21" ht="20.100000000000001" customHeight="1" x14ac:dyDescent="0.25"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</row>
    <row r="122" spans="4:21" ht="20.100000000000001" customHeight="1" x14ac:dyDescent="0.25"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</row>
    <row r="123" spans="4:21" ht="20.100000000000001" customHeight="1" x14ac:dyDescent="0.25"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</row>
    <row r="124" spans="4:21" ht="20.100000000000001" customHeight="1" x14ac:dyDescent="0.25"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</row>
    <row r="125" spans="4:21" ht="20.100000000000001" customHeight="1" x14ac:dyDescent="0.25"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</row>
    <row r="126" spans="4:21" ht="20.100000000000001" customHeight="1" x14ac:dyDescent="0.25"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</row>
    <row r="127" spans="4:21" ht="20.100000000000001" customHeight="1" x14ac:dyDescent="0.25"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</row>
    <row r="128" spans="4:21" ht="20.100000000000001" customHeight="1" x14ac:dyDescent="0.25"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</row>
    <row r="129" spans="4:21" ht="20.100000000000001" customHeight="1" x14ac:dyDescent="0.25"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</row>
    <row r="130" spans="4:21" ht="20.100000000000001" customHeight="1" x14ac:dyDescent="0.25"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</row>
    <row r="131" spans="4:21" ht="20.100000000000001" customHeight="1" x14ac:dyDescent="0.25"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</row>
    <row r="132" spans="4:21" ht="20.100000000000001" customHeight="1" x14ac:dyDescent="0.25"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</row>
    <row r="133" spans="4:21" ht="20.100000000000001" customHeight="1" x14ac:dyDescent="0.25"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</row>
    <row r="134" spans="4:21" ht="20.100000000000001" customHeight="1" x14ac:dyDescent="0.25"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</row>
    <row r="135" spans="4:21" ht="20.100000000000001" customHeight="1" x14ac:dyDescent="0.25"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</row>
    <row r="136" spans="4:21" ht="20.100000000000001" customHeight="1" x14ac:dyDescent="0.25"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</row>
    <row r="137" spans="4:21" ht="20.100000000000001" customHeight="1" x14ac:dyDescent="0.25"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</row>
    <row r="138" spans="4:21" ht="20.100000000000001" customHeight="1" x14ac:dyDescent="0.25"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</row>
    <row r="139" spans="4:21" ht="20.100000000000001" customHeight="1" x14ac:dyDescent="0.25"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</row>
    <row r="140" spans="4:21" ht="20.100000000000001" customHeight="1" x14ac:dyDescent="0.25"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</row>
    <row r="141" spans="4:21" ht="20.100000000000001" customHeight="1" x14ac:dyDescent="0.25"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</row>
    <row r="142" spans="4:21" ht="20.100000000000001" customHeight="1" x14ac:dyDescent="0.25"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</row>
    <row r="143" spans="4:21" ht="20.100000000000001" customHeight="1" x14ac:dyDescent="0.25"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</row>
    <row r="144" spans="4:21" ht="20.100000000000001" customHeight="1" x14ac:dyDescent="0.25"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</row>
    <row r="145" spans="4:21" ht="20.100000000000001" customHeight="1" x14ac:dyDescent="0.25"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</row>
    <row r="146" spans="4:21" ht="20.100000000000001" customHeight="1" x14ac:dyDescent="0.25"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</row>
    <row r="147" spans="4:21" ht="20.100000000000001" customHeight="1" x14ac:dyDescent="0.25"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</row>
    <row r="148" spans="4:21" ht="20.100000000000001" customHeight="1" x14ac:dyDescent="0.25"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</row>
    <row r="149" spans="4:21" ht="20.100000000000001" customHeight="1" x14ac:dyDescent="0.25"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</row>
    <row r="150" spans="4:21" ht="20.100000000000001" customHeight="1" x14ac:dyDescent="0.25"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</row>
    <row r="151" spans="4:21" ht="20.100000000000001" customHeight="1" x14ac:dyDescent="0.25"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</row>
    <row r="152" spans="4:21" ht="20.100000000000001" customHeight="1" x14ac:dyDescent="0.25"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</row>
    <row r="153" spans="4:21" ht="20.100000000000001" customHeight="1" x14ac:dyDescent="0.25"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</row>
    <row r="154" spans="4:21" ht="20.100000000000001" customHeight="1" x14ac:dyDescent="0.25"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</row>
    <row r="155" spans="4:21" ht="20.100000000000001" customHeight="1" x14ac:dyDescent="0.25"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</row>
    <row r="156" spans="4:21" ht="20.100000000000001" customHeight="1" x14ac:dyDescent="0.25"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</row>
    <row r="157" spans="4:21" ht="20.100000000000001" customHeight="1" x14ac:dyDescent="0.25"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</row>
    <row r="158" spans="4:21" ht="20.100000000000001" customHeight="1" x14ac:dyDescent="0.25"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</row>
    <row r="159" spans="4:21" ht="20.100000000000001" customHeight="1" x14ac:dyDescent="0.25"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</row>
    <row r="160" spans="4:21" ht="20.100000000000001" customHeight="1" x14ac:dyDescent="0.25"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</row>
    <row r="161" spans="4:21" ht="20.100000000000001" customHeight="1" x14ac:dyDescent="0.25"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</row>
    <row r="162" spans="4:21" ht="20.100000000000001" customHeight="1" x14ac:dyDescent="0.25"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</row>
    <row r="163" spans="4:21" ht="20.100000000000001" customHeight="1" x14ac:dyDescent="0.25"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</row>
    <row r="164" spans="4:21" ht="20.100000000000001" customHeight="1" x14ac:dyDescent="0.25"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</row>
    <row r="165" spans="4:21" ht="20.100000000000001" customHeight="1" x14ac:dyDescent="0.25"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</row>
    <row r="166" spans="4:21" ht="20.100000000000001" customHeight="1" x14ac:dyDescent="0.25"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</row>
    <row r="167" spans="4:21" ht="20.100000000000001" customHeight="1" x14ac:dyDescent="0.25"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</row>
    <row r="168" spans="4:21" ht="20.100000000000001" customHeight="1" x14ac:dyDescent="0.25"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</row>
    <row r="169" spans="4:21" ht="20.100000000000001" customHeight="1" x14ac:dyDescent="0.25"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</row>
    <row r="170" spans="4:21" ht="20.100000000000001" customHeight="1" x14ac:dyDescent="0.25"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</row>
    <row r="171" spans="4:21" ht="20.100000000000001" customHeight="1" x14ac:dyDescent="0.25"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</row>
    <row r="172" spans="4:21" ht="20.100000000000001" customHeight="1" x14ac:dyDescent="0.25"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</row>
    <row r="173" spans="4:21" ht="20.100000000000001" customHeight="1" x14ac:dyDescent="0.25"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</row>
    <row r="174" spans="4:21" ht="20.100000000000001" customHeight="1" x14ac:dyDescent="0.25"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</row>
    <row r="175" spans="4:21" ht="20.100000000000001" customHeight="1" x14ac:dyDescent="0.25"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</row>
    <row r="176" spans="4:21" ht="20.100000000000001" customHeight="1" x14ac:dyDescent="0.25"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</row>
    <row r="177" spans="4:21" ht="20.100000000000001" customHeight="1" x14ac:dyDescent="0.25"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</row>
    <row r="178" spans="4:21" ht="20.100000000000001" customHeight="1" x14ac:dyDescent="0.25"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</row>
    <row r="179" spans="4:21" ht="20.100000000000001" customHeight="1" x14ac:dyDescent="0.25"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</row>
    <row r="180" spans="4:21" ht="20.100000000000001" customHeight="1" x14ac:dyDescent="0.25"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</row>
    <row r="181" spans="4:21" ht="20.100000000000001" customHeight="1" x14ac:dyDescent="0.25"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</row>
    <row r="182" spans="4:21" ht="20.100000000000001" customHeight="1" x14ac:dyDescent="0.25"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</row>
    <row r="183" spans="4:21" ht="20.100000000000001" customHeight="1" x14ac:dyDescent="0.25"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</row>
    <row r="184" spans="4:21" ht="20.100000000000001" customHeight="1" x14ac:dyDescent="0.25"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</row>
    <row r="185" spans="4:21" ht="20.100000000000001" customHeight="1" x14ac:dyDescent="0.25"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</row>
    <row r="186" spans="4:21" ht="20.100000000000001" customHeight="1" x14ac:dyDescent="0.25"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</row>
    <row r="187" spans="4:21" ht="20.100000000000001" customHeight="1" x14ac:dyDescent="0.25"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</row>
    <row r="188" spans="4:21" ht="20.100000000000001" customHeight="1" x14ac:dyDescent="0.25"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</row>
    <row r="189" spans="4:21" ht="20.100000000000001" customHeight="1" x14ac:dyDescent="0.25"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</row>
    <row r="190" spans="4:21" ht="20.100000000000001" customHeight="1" x14ac:dyDescent="0.25"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</row>
    <row r="191" spans="4:21" ht="20.100000000000001" customHeight="1" x14ac:dyDescent="0.25"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</row>
    <row r="192" spans="4:21" ht="20.100000000000001" customHeight="1" x14ac:dyDescent="0.25"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</row>
    <row r="193" spans="4:21" ht="20.100000000000001" customHeight="1" x14ac:dyDescent="0.25"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</row>
    <row r="194" spans="4:21" ht="20.100000000000001" customHeight="1" x14ac:dyDescent="0.25"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</row>
    <row r="195" spans="4:21" ht="20.100000000000001" customHeight="1" x14ac:dyDescent="0.25"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</row>
    <row r="196" spans="4:21" ht="20.100000000000001" customHeight="1" x14ac:dyDescent="0.25"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</row>
    <row r="197" spans="4:21" ht="20.100000000000001" customHeight="1" x14ac:dyDescent="0.25"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</row>
    <row r="198" spans="4:21" ht="20.100000000000001" customHeight="1" x14ac:dyDescent="0.25"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</row>
    <row r="199" spans="4:21" ht="20.100000000000001" customHeight="1" x14ac:dyDescent="0.25"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</row>
    <row r="200" spans="4:21" ht="20.100000000000001" customHeight="1" x14ac:dyDescent="0.25"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</row>
    <row r="201" spans="4:21" ht="20.100000000000001" customHeight="1" x14ac:dyDescent="0.25"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</row>
    <row r="202" spans="4:21" ht="20.100000000000001" customHeight="1" x14ac:dyDescent="0.25"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</row>
    <row r="203" spans="4:21" ht="20.100000000000001" customHeight="1" x14ac:dyDescent="0.25"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</row>
    <row r="204" spans="4:21" ht="20.100000000000001" customHeight="1" x14ac:dyDescent="0.25"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</row>
    <row r="205" spans="4:21" ht="20.100000000000001" customHeight="1" x14ac:dyDescent="0.25"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</row>
    <row r="206" spans="4:21" ht="20.100000000000001" customHeight="1" x14ac:dyDescent="0.25"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</row>
    <row r="207" spans="4:21" ht="20.100000000000001" customHeight="1" x14ac:dyDescent="0.25"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</row>
    <row r="208" spans="4:21" ht="20.100000000000001" customHeight="1" x14ac:dyDescent="0.25"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</row>
    <row r="209" spans="4:21" ht="20.100000000000001" customHeight="1" x14ac:dyDescent="0.25"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</row>
    <row r="210" spans="4:21" ht="20.100000000000001" customHeight="1" x14ac:dyDescent="0.25"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</row>
    <row r="211" spans="4:21" ht="20.100000000000001" customHeight="1" x14ac:dyDescent="0.25"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</row>
    <row r="212" spans="4:21" ht="20.100000000000001" customHeight="1" x14ac:dyDescent="0.25"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</row>
    <row r="213" spans="4:21" ht="20.100000000000001" customHeight="1" x14ac:dyDescent="0.25"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</row>
    <row r="214" spans="4:21" ht="20.100000000000001" customHeight="1" x14ac:dyDescent="0.25"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</row>
    <row r="215" spans="4:21" ht="20.100000000000001" customHeight="1" x14ac:dyDescent="0.25"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</row>
    <row r="216" spans="4:21" ht="20.100000000000001" customHeight="1" x14ac:dyDescent="0.25"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</row>
    <row r="217" spans="4:21" ht="20.100000000000001" customHeight="1" x14ac:dyDescent="0.25"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</row>
    <row r="218" spans="4:21" ht="20.100000000000001" customHeight="1" x14ac:dyDescent="0.25"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</row>
    <row r="219" spans="4:21" ht="20.100000000000001" customHeight="1" x14ac:dyDescent="0.25"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</row>
    <row r="220" spans="4:21" ht="20.100000000000001" customHeight="1" x14ac:dyDescent="0.25"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</row>
    <row r="221" spans="4:21" ht="20.100000000000001" customHeight="1" x14ac:dyDescent="0.25"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</row>
    <row r="222" spans="4:21" ht="20.100000000000001" customHeight="1" x14ac:dyDescent="0.25"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</row>
    <row r="223" spans="4:21" ht="20.100000000000001" customHeight="1" x14ac:dyDescent="0.25"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</row>
    <row r="224" spans="4:21" ht="20.100000000000001" customHeight="1" x14ac:dyDescent="0.25"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</row>
    <row r="225" spans="4:21" ht="20.100000000000001" customHeight="1" x14ac:dyDescent="0.25"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</row>
    <row r="226" spans="4:21" ht="20.100000000000001" customHeight="1" x14ac:dyDescent="0.25"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</row>
    <row r="227" spans="4:21" ht="20.100000000000001" customHeight="1" x14ac:dyDescent="0.25"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</row>
    <row r="228" spans="4:21" ht="20.100000000000001" customHeight="1" x14ac:dyDescent="0.25"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</row>
    <row r="229" spans="4:21" ht="20.100000000000001" customHeight="1" x14ac:dyDescent="0.25"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</row>
    <row r="230" spans="4:21" ht="20.100000000000001" customHeight="1" x14ac:dyDescent="0.25"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</row>
    <row r="231" spans="4:21" ht="20.100000000000001" customHeight="1" x14ac:dyDescent="0.25"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</row>
    <row r="232" spans="4:21" ht="20.100000000000001" customHeight="1" x14ac:dyDescent="0.25"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</row>
    <row r="233" spans="4:21" ht="20.100000000000001" customHeight="1" x14ac:dyDescent="0.25"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</row>
    <row r="234" spans="4:21" ht="20.100000000000001" customHeight="1" x14ac:dyDescent="0.25"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</row>
    <row r="235" spans="4:21" ht="20.100000000000001" customHeight="1" x14ac:dyDescent="0.25"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</row>
    <row r="236" spans="4:21" ht="20.100000000000001" customHeight="1" x14ac:dyDescent="0.25"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</row>
    <row r="237" spans="4:21" ht="20.100000000000001" customHeight="1" x14ac:dyDescent="0.25"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</row>
    <row r="238" spans="4:21" ht="20.100000000000001" customHeight="1" x14ac:dyDescent="0.25"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</row>
    <row r="239" spans="4:21" ht="20.100000000000001" customHeight="1" x14ac:dyDescent="0.25"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</row>
    <row r="240" spans="4:21" ht="20.100000000000001" customHeight="1" x14ac:dyDescent="0.25"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</row>
    <row r="241" spans="4:21" ht="20.100000000000001" customHeight="1" x14ac:dyDescent="0.25"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</row>
    <row r="242" spans="4:21" ht="20.100000000000001" customHeight="1" x14ac:dyDescent="0.25"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</row>
    <row r="243" spans="4:21" ht="20.100000000000001" customHeight="1" x14ac:dyDescent="0.25"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</row>
    <row r="244" spans="4:21" ht="20.100000000000001" customHeight="1" x14ac:dyDescent="0.25"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</row>
    <row r="245" spans="4:21" ht="20.100000000000001" customHeight="1" x14ac:dyDescent="0.25"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</row>
    <row r="246" spans="4:21" ht="20.100000000000001" customHeight="1" x14ac:dyDescent="0.25"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</row>
    <row r="247" spans="4:21" ht="20.100000000000001" customHeight="1" x14ac:dyDescent="0.25"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</row>
    <row r="248" spans="4:21" ht="20.100000000000001" customHeight="1" x14ac:dyDescent="0.25"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</row>
    <row r="249" spans="4:21" ht="20.100000000000001" customHeight="1" x14ac:dyDescent="0.25"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</row>
    <row r="250" spans="4:21" ht="20.100000000000001" customHeight="1" x14ac:dyDescent="0.25"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</row>
    <row r="251" spans="4:21" ht="20.100000000000001" customHeight="1" x14ac:dyDescent="0.25"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</row>
    <row r="252" spans="4:21" ht="20.100000000000001" customHeight="1" x14ac:dyDescent="0.25"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</row>
    <row r="253" spans="4:21" ht="20.100000000000001" customHeight="1" x14ac:dyDescent="0.25"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</row>
    <row r="254" spans="4:21" ht="20.100000000000001" customHeight="1" x14ac:dyDescent="0.25"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</row>
    <row r="255" spans="4:21" ht="20.100000000000001" customHeight="1" x14ac:dyDescent="0.25"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</row>
    <row r="256" spans="4:21" ht="20.100000000000001" customHeight="1" x14ac:dyDescent="0.25"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</row>
    <row r="257" spans="4:21" ht="20.100000000000001" customHeight="1" x14ac:dyDescent="0.25"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</row>
    <row r="258" spans="4:21" ht="20.100000000000001" customHeight="1" x14ac:dyDescent="0.25"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</row>
    <row r="259" spans="4:21" ht="20.100000000000001" customHeight="1" x14ac:dyDescent="0.25"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</row>
    <row r="260" spans="4:21" ht="20.100000000000001" customHeight="1" x14ac:dyDescent="0.25"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</row>
    <row r="261" spans="4:21" ht="20.100000000000001" customHeight="1" x14ac:dyDescent="0.25"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</row>
    <row r="262" spans="4:21" ht="20.100000000000001" customHeight="1" x14ac:dyDescent="0.25"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</row>
    <row r="263" spans="4:21" ht="20.100000000000001" customHeight="1" x14ac:dyDescent="0.25"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</row>
    <row r="264" spans="4:21" ht="20.100000000000001" customHeight="1" x14ac:dyDescent="0.25"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</row>
    <row r="265" spans="4:21" ht="20.100000000000001" customHeight="1" x14ac:dyDescent="0.25"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</row>
    <row r="266" spans="4:21" ht="20.100000000000001" customHeight="1" x14ac:dyDescent="0.25"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</row>
    <row r="267" spans="4:21" ht="20.100000000000001" customHeight="1" x14ac:dyDescent="0.25"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</row>
    <row r="268" spans="4:21" ht="20.100000000000001" customHeight="1" x14ac:dyDescent="0.25"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</row>
    <row r="269" spans="4:21" ht="20.100000000000001" customHeight="1" x14ac:dyDescent="0.25"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</row>
    <row r="270" spans="4:21" ht="20.100000000000001" customHeight="1" x14ac:dyDescent="0.25"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</row>
    <row r="271" spans="4:21" ht="20.100000000000001" customHeight="1" x14ac:dyDescent="0.25"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</row>
    <row r="272" spans="4:21" ht="20.100000000000001" customHeight="1" x14ac:dyDescent="0.25"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</row>
    <row r="273" spans="4:21" ht="20.100000000000001" customHeight="1" x14ac:dyDescent="0.25"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</row>
    <row r="274" spans="4:21" ht="20.100000000000001" customHeight="1" x14ac:dyDescent="0.25"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</row>
    <row r="275" spans="4:21" ht="20.100000000000001" customHeight="1" x14ac:dyDescent="0.25"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</row>
    <row r="276" spans="4:21" ht="20.100000000000001" customHeight="1" x14ac:dyDescent="0.25"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</row>
    <row r="277" spans="4:21" ht="20.100000000000001" customHeight="1" x14ac:dyDescent="0.25"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</row>
    <row r="278" spans="4:21" ht="20.100000000000001" customHeight="1" x14ac:dyDescent="0.25"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</row>
    <row r="279" spans="4:21" ht="20.100000000000001" customHeight="1" x14ac:dyDescent="0.25"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</row>
    <row r="280" spans="4:21" ht="20.100000000000001" customHeight="1" x14ac:dyDescent="0.25"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</row>
    <row r="281" spans="4:21" ht="20.100000000000001" customHeight="1" x14ac:dyDescent="0.25"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</row>
    <row r="282" spans="4:21" ht="20.100000000000001" customHeight="1" x14ac:dyDescent="0.25"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</row>
    <row r="283" spans="4:21" ht="20.100000000000001" customHeight="1" x14ac:dyDescent="0.25"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</row>
    <row r="284" spans="4:21" ht="20.100000000000001" customHeight="1" x14ac:dyDescent="0.25"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</row>
    <row r="285" spans="4:21" ht="20.100000000000001" customHeight="1" x14ac:dyDescent="0.25"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</row>
    <row r="286" spans="4:21" ht="20.100000000000001" customHeight="1" x14ac:dyDescent="0.25"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</row>
    <row r="287" spans="4:21" ht="20.100000000000001" customHeight="1" x14ac:dyDescent="0.25"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</row>
    <row r="288" spans="4:21" ht="20.100000000000001" customHeight="1" x14ac:dyDescent="0.25"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</row>
    <row r="289" spans="4:21" ht="20.100000000000001" customHeight="1" x14ac:dyDescent="0.25"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</row>
    <row r="290" spans="4:21" ht="20.100000000000001" customHeight="1" x14ac:dyDescent="0.25"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</row>
    <row r="291" spans="4:21" ht="20.100000000000001" customHeight="1" x14ac:dyDescent="0.25"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</row>
    <row r="292" spans="4:21" ht="20.100000000000001" customHeight="1" x14ac:dyDescent="0.25"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</row>
    <row r="293" spans="4:21" ht="20.100000000000001" customHeight="1" x14ac:dyDescent="0.25"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</row>
    <row r="294" spans="4:21" ht="20.100000000000001" customHeight="1" x14ac:dyDescent="0.25"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</row>
    <row r="295" spans="4:21" ht="20.100000000000001" customHeight="1" x14ac:dyDescent="0.25"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</row>
    <row r="296" spans="4:21" ht="20.100000000000001" customHeight="1" x14ac:dyDescent="0.25"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</row>
    <row r="297" spans="4:21" ht="20.100000000000001" customHeight="1" x14ac:dyDescent="0.25"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</row>
    <row r="298" spans="4:21" ht="20.100000000000001" customHeight="1" x14ac:dyDescent="0.25"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</row>
    <row r="299" spans="4:21" ht="20.100000000000001" customHeight="1" x14ac:dyDescent="0.25"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</row>
    <row r="300" spans="4:21" ht="20.100000000000001" customHeight="1" x14ac:dyDescent="0.25"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</row>
    <row r="301" spans="4:21" ht="20.100000000000001" customHeight="1" x14ac:dyDescent="0.25"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</row>
    <row r="302" spans="4:21" ht="20.100000000000001" customHeight="1" x14ac:dyDescent="0.25"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</row>
    <row r="303" spans="4:21" ht="20.100000000000001" customHeight="1" x14ac:dyDescent="0.25"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</row>
    <row r="304" spans="4:21" ht="20.100000000000001" customHeight="1" x14ac:dyDescent="0.25"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</row>
    <row r="305" spans="4:21" ht="20.100000000000001" customHeight="1" x14ac:dyDescent="0.25"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</row>
    <row r="306" spans="4:21" ht="20.100000000000001" customHeight="1" x14ac:dyDescent="0.25"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</row>
    <row r="307" spans="4:21" ht="20.100000000000001" customHeight="1" x14ac:dyDescent="0.25"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</row>
    <row r="308" spans="4:21" ht="20.100000000000001" customHeight="1" x14ac:dyDescent="0.25"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</row>
    <row r="309" spans="4:21" ht="20.100000000000001" customHeight="1" x14ac:dyDescent="0.25"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</row>
    <row r="310" spans="4:21" ht="20.100000000000001" customHeight="1" x14ac:dyDescent="0.25"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</row>
    <row r="311" spans="4:21" ht="20.100000000000001" customHeight="1" x14ac:dyDescent="0.25"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</row>
    <row r="312" spans="4:21" ht="20.100000000000001" customHeight="1" x14ac:dyDescent="0.25"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</row>
    <row r="313" spans="4:21" ht="20.100000000000001" customHeight="1" x14ac:dyDescent="0.25"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</row>
    <row r="314" spans="4:21" ht="20.100000000000001" customHeight="1" x14ac:dyDescent="0.25"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</row>
    <row r="315" spans="4:21" ht="20.100000000000001" customHeight="1" x14ac:dyDescent="0.25"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</row>
    <row r="316" spans="4:21" ht="20.100000000000001" customHeight="1" x14ac:dyDescent="0.25"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</row>
    <row r="317" spans="4:21" ht="20.100000000000001" customHeight="1" x14ac:dyDescent="0.25"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</row>
    <row r="318" spans="4:21" ht="20.100000000000001" customHeight="1" x14ac:dyDescent="0.25"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</row>
    <row r="319" spans="4:21" ht="20.100000000000001" customHeight="1" x14ac:dyDescent="0.25"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</row>
    <row r="320" spans="4:21" ht="20.100000000000001" customHeight="1" x14ac:dyDescent="0.25"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</row>
    <row r="321" spans="4:21" ht="20.100000000000001" customHeight="1" x14ac:dyDescent="0.25"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</row>
    <row r="322" spans="4:21" ht="20.100000000000001" customHeight="1" x14ac:dyDescent="0.25"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</row>
    <row r="323" spans="4:21" ht="20.100000000000001" customHeight="1" x14ac:dyDescent="0.25"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</row>
    <row r="324" spans="4:21" ht="20.100000000000001" customHeight="1" x14ac:dyDescent="0.25"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</row>
    <row r="325" spans="4:21" ht="20.100000000000001" customHeight="1" x14ac:dyDescent="0.25"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</row>
    <row r="326" spans="4:21" ht="20.100000000000001" customHeight="1" x14ac:dyDescent="0.25"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</row>
    <row r="327" spans="4:21" ht="20.100000000000001" customHeight="1" x14ac:dyDescent="0.25"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</row>
    <row r="328" spans="4:21" ht="20.100000000000001" customHeight="1" x14ac:dyDescent="0.25"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</row>
    <row r="329" spans="4:21" ht="20.100000000000001" customHeight="1" x14ac:dyDescent="0.25"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</row>
    <row r="330" spans="4:21" ht="20.100000000000001" customHeight="1" x14ac:dyDescent="0.25"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</row>
    <row r="331" spans="4:21" ht="20.100000000000001" customHeight="1" x14ac:dyDescent="0.25"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</row>
    <row r="332" spans="4:21" ht="20.100000000000001" customHeight="1" x14ac:dyDescent="0.25"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</row>
    <row r="333" spans="4:21" ht="20.100000000000001" customHeight="1" x14ac:dyDescent="0.25"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</row>
    <row r="334" spans="4:21" ht="20.100000000000001" customHeight="1" x14ac:dyDescent="0.25"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</row>
    <row r="335" spans="4:21" ht="20.100000000000001" customHeight="1" x14ac:dyDescent="0.25"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</row>
    <row r="336" spans="4:21" ht="20.100000000000001" customHeight="1" x14ac:dyDescent="0.25"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</row>
    <row r="337" spans="4:21" ht="20.100000000000001" customHeight="1" x14ac:dyDescent="0.25"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</row>
    <row r="338" spans="4:21" ht="20.100000000000001" customHeight="1" x14ac:dyDescent="0.25"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</row>
    <row r="339" spans="4:21" ht="20.100000000000001" customHeight="1" x14ac:dyDescent="0.25"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</row>
    <row r="340" spans="4:21" ht="20.100000000000001" customHeight="1" x14ac:dyDescent="0.25"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</row>
    <row r="341" spans="4:21" ht="20.100000000000001" customHeight="1" x14ac:dyDescent="0.25"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</row>
    <row r="342" spans="4:21" ht="20.100000000000001" customHeight="1" x14ac:dyDescent="0.25"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</row>
    <row r="343" spans="4:21" ht="20.100000000000001" customHeight="1" x14ac:dyDescent="0.25"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</row>
    <row r="344" spans="4:21" ht="20.100000000000001" customHeight="1" x14ac:dyDescent="0.25"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</row>
    <row r="345" spans="4:21" ht="20.100000000000001" customHeight="1" x14ac:dyDescent="0.25"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</row>
    <row r="346" spans="4:21" ht="20.100000000000001" customHeight="1" x14ac:dyDescent="0.25"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</row>
    <row r="347" spans="4:21" ht="20.100000000000001" customHeight="1" x14ac:dyDescent="0.25"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</row>
    <row r="348" spans="4:21" ht="20.100000000000001" customHeight="1" x14ac:dyDescent="0.25"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</row>
    <row r="349" spans="4:21" ht="20.100000000000001" customHeight="1" x14ac:dyDescent="0.25"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</row>
    <row r="350" spans="4:21" ht="20.100000000000001" customHeight="1" x14ac:dyDescent="0.25"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</row>
    <row r="351" spans="4:21" ht="20.100000000000001" customHeight="1" x14ac:dyDescent="0.25"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</row>
    <row r="352" spans="4:21" ht="20.100000000000001" customHeight="1" x14ac:dyDescent="0.25"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</row>
    <row r="353" spans="4:21" ht="20.100000000000001" customHeight="1" x14ac:dyDescent="0.25"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</row>
    <row r="354" spans="4:21" ht="20.100000000000001" customHeight="1" x14ac:dyDescent="0.25"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</row>
    <row r="355" spans="4:21" ht="20.100000000000001" customHeight="1" x14ac:dyDescent="0.25"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</row>
    <row r="356" spans="4:21" ht="20.100000000000001" customHeight="1" x14ac:dyDescent="0.25"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</row>
    <row r="357" spans="4:21" ht="20.100000000000001" customHeight="1" x14ac:dyDescent="0.25"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</row>
    <row r="358" spans="4:21" ht="20.100000000000001" customHeight="1" x14ac:dyDescent="0.25"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</row>
    <row r="359" spans="4:21" ht="20.100000000000001" customHeight="1" x14ac:dyDescent="0.25"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</row>
    <row r="360" spans="4:21" ht="20.100000000000001" customHeight="1" x14ac:dyDescent="0.25"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</row>
    <row r="361" spans="4:21" ht="20.100000000000001" customHeight="1" x14ac:dyDescent="0.25"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</row>
    <row r="362" spans="4:21" ht="20.100000000000001" customHeight="1" x14ac:dyDescent="0.25"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</row>
    <row r="363" spans="4:21" ht="20.100000000000001" customHeight="1" x14ac:dyDescent="0.25"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</row>
    <row r="364" spans="4:21" ht="20.100000000000001" customHeight="1" x14ac:dyDescent="0.25"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</row>
    <row r="365" spans="4:21" ht="20.100000000000001" customHeight="1" x14ac:dyDescent="0.25"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</row>
    <row r="366" spans="4:21" ht="20.100000000000001" customHeight="1" x14ac:dyDescent="0.25"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</row>
    <row r="367" spans="4:21" ht="20.100000000000001" customHeight="1" x14ac:dyDescent="0.25"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</row>
    <row r="368" spans="4:21" ht="20.100000000000001" customHeight="1" x14ac:dyDescent="0.25"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</row>
    <row r="369" spans="4:21" ht="20.100000000000001" customHeight="1" x14ac:dyDescent="0.25"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</row>
    <row r="370" spans="4:21" ht="20.100000000000001" customHeight="1" x14ac:dyDescent="0.25"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</row>
    <row r="371" spans="4:21" ht="20.100000000000001" customHeight="1" x14ac:dyDescent="0.25"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</row>
    <row r="372" spans="4:21" ht="20.100000000000001" customHeight="1" x14ac:dyDescent="0.25"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</row>
    <row r="373" spans="4:21" ht="20.100000000000001" customHeight="1" x14ac:dyDescent="0.25"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</row>
    <row r="374" spans="4:21" ht="20.100000000000001" customHeight="1" x14ac:dyDescent="0.25"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</row>
    <row r="375" spans="4:21" ht="20.100000000000001" customHeight="1" x14ac:dyDescent="0.25"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</row>
    <row r="376" spans="4:21" ht="20.100000000000001" customHeight="1" x14ac:dyDescent="0.25"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</row>
    <row r="377" spans="4:21" ht="20.100000000000001" customHeight="1" x14ac:dyDescent="0.25"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</row>
    <row r="378" spans="4:21" ht="20.100000000000001" customHeight="1" x14ac:dyDescent="0.25"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</row>
    <row r="379" spans="4:21" ht="20.100000000000001" customHeight="1" x14ac:dyDescent="0.25"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</row>
    <row r="380" spans="4:21" ht="20.100000000000001" customHeight="1" x14ac:dyDescent="0.25"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</row>
    <row r="381" spans="4:21" ht="20.100000000000001" customHeight="1" x14ac:dyDescent="0.25"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</row>
    <row r="382" spans="4:21" ht="20.100000000000001" customHeight="1" x14ac:dyDescent="0.25"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</row>
    <row r="383" spans="4:21" ht="20.100000000000001" customHeight="1" x14ac:dyDescent="0.25"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</row>
    <row r="384" spans="4:21" ht="20.100000000000001" customHeight="1" x14ac:dyDescent="0.25"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</row>
    <row r="385" spans="4:21" ht="20.100000000000001" customHeight="1" x14ac:dyDescent="0.25"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</row>
    <row r="386" spans="4:21" ht="20.100000000000001" customHeight="1" x14ac:dyDescent="0.25"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</row>
    <row r="387" spans="4:21" ht="20.100000000000001" customHeight="1" x14ac:dyDescent="0.25"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</row>
    <row r="388" spans="4:21" ht="20.100000000000001" customHeight="1" x14ac:dyDescent="0.25"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</row>
    <row r="389" spans="4:21" ht="20.100000000000001" customHeight="1" x14ac:dyDescent="0.25"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</row>
    <row r="390" spans="4:21" ht="20.100000000000001" customHeight="1" x14ac:dyDescent="0.25"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</row>
    <row r="391" spans="4:21" ht="20.100000000000001" customHeight="1" x14ac:dyDescent="0.25"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</row>
    <row r="392" spans="4:21" ht="20.100000000000001" customHeight="1" x14ac:dyDescent="0.25"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</row>
    <row r="393" spans="4:21" ht="20.100000000000001" customHeight="1" x14ac:dyDescent="0.25"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</row>
    <row r="394" spans="4:21" ht="20.100000000000001" customHeight="1" x14ac:dyDescent="0.25"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</row>
    <row r="395" spans="4:21" ht="20.100000000000001" customHeight="1" x14ac:dyDescent="0.25"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</row>
    <row r="396" spans="4:21" ht="20.100000000000001" customHeight="1" x14ac:dyDescent="0.25"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</row>
    <row r="397" spans="4:21" ht="20.100000000000001" customHeight="1" x14ac:dyDescent="0.25"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</row>
    <row r="398" spans="4:21" ht="20.100000000000001" customHeight="1" x14ac:dyDescent="0.25"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</row>
    <row r="399" spans="4:21" ht="20.100000000000001" customHeight="1" x14ac:dyDescent="0.25"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</row>
    <row r="400" spans="4:21" ht="20.100000000000001" customHeight="1" x14ac:dyDescent="0.25"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</row>
    <row r="401" spans="4:21" ht="20.100000000000001" customHeight="1" x14ac:dyDescent="0.25"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</row>
    <row r="402" spans="4:21" ht="20.100000000000001" customHeight="1" x14ac:dyDescent="0.25"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</row>
    <row r="403" spans="4:21" ht="20.100000000000001" customHeight="1" x14ac:dyDescent="0.25"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</row>
    <row r="404" spans="4:21" ht="20.100000000000001" customHeight="1" x14ac:dyDescent="0.25"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</row>
    <row r="405" spans="4:21" ht="20.100000000000001" customHeight="1" x14ac:dyDescent="0.25"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</row>
    <row r="406" spans="4:21" ht="20.100000000000001" customHeight="1" x14ac:dyDescent="0.25"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</row>
    <row r="407" spans="4:21" ht="20.100000000000001" customHeight="1" x14ac:dyDescent="0.25"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</row>
    <row r="408" spans="4:21" ht="20.100000000000001" customHeight="1" x14ac:dyDescent="0.25"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</row>
    <row r="409" spans="4:21" ht="20.100000000000001" customHeight="1" x14ac:dyDescent="0.25"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</row>
    <row r="410" spans="4:21" ht="20.100000000000001" customHeight="1" x14ac:dyDescent="0.25"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</row>
    <row r="411" spans="4:21" ht="20.100000000000001" customHeight="1" x14ac:dyDescent="0.25"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</row>
    <row r="412" spans="4:21" ht="20.100000000000001" customHeight="1" x14ac:dyDescent="0.25"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</row>
    <row r="413" spans="4:21" ht="20.100000000000001" customHeight="1" x14ac:dyDescent="0.25"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</row>
    <row r="414" spans="4:21" ht="20.100000000000001" customHeight="1" x14ac:dyDescent="0.25"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</row>
    <row r="415" spans="4:21" ht="20.100000000000001" customHeight="1" x14ac:dyDescent="0.25"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</row>
    <row r="416" spans="4:21" ht="20.100000000000001" customHeight="1" x14ac:dyDescent="0.25"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</row>
    <row r="417" spans="4:21" ht="20.100000000000001" customHeight="1" x14ac:dyDescent="0.25"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</row>
    <row r="418" spans="4:21" ht="20.100000000000001" customHeight="1" x14ac:dyDescent="0.25"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</row>
    <row r="419" spans="4:21" ht="20.100000000000001" customHeight="1" x14ac:dyDescent="0.25"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</row>
    <row r="420" spans="4:21" ht="20.100000000000001" customHeight="1" x14ac:dyDescent="0.25"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</row>
    <row r="421" spans="4:21" ht="20.100000000000001" customHeight="1" x14ac:dyDescent="0.25"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</row>
    <row r="422" spans="4:21" ht="20.100000000000001" customHeight="1" x14ac:dyDescent="0.25"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</row>
    <row r="423" spans="4:21" ht="20.100000000000001" customHeight="1" x14ac:dyDescent="0.25"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</row>
    <row r="424" spans="4:21" ht="20.100000000000001" customHeight="1" x14ac:dyDescent="0.25"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</row>
    <row r="425" spans="4:21" ht="20.100000000000001" customHeight="1" x14ac:dyDescent="0.25"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</row>
    <row r="426" spans="4:21" ht="20.100000000000001" customHeight="1" x14ac:dyDescent="0.25"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</row>
    <row r="427" spans="4:21" ht="20.100000000000001" customHeight="1" x14ac:dyDescent="0.25"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</row>
    <row r="428" spans="4:21" ht="20.100000000000001" customHeight="1" x14ac:dyDescent="0.25"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</row>
    <row r="429" spans="4:21" ht="20.100000000000001" customHeight="1" x14ac:dyDescent="0.25"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</row>
    <row r="430" spans="4:21" ht="20.100000000000001" customHeight="1" x14ac:dyDescent="0.25"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</row>
    <row r="431" spans="4:21" ht="20.100000000000001" customHeight="1" x14ac:dyDescent="0.25"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</row>
    <row r="432" spans="4:21" ht="20.100000000000001" customHeight="1" x14ac:dyDescent="0.25"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</row>
    <row r="433" spans="4:21" ht="20.100000000000001" customHeight="1" x14ac:dyDescent="0.25"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</row>
    <row r="434" spans="4:21" ht="20.100000000000001" customHeight="1" x14ac:dyDescent="0.25"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</row>
    <row r="435" spans="4:21" ht="20.100000000000001" customHeight="1" x14ac:dyDescent="0.25"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</row>
    <row r="436" spans="4:21" ht="20.100000000000001" customHeight="1" x14ac:dyDescent="0.25"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</row>
    <row r="437" spans="4:21" ht="20.100000000000001" customHeight="1" x14ac:dyDescent="0.25"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</row>
    <row r="438" spans="4:21" ht="20.100000000000001" customHeight="1" x14ac:dyDescent="0.25"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</row>
    <row r="439" spans="4:21" ht="20.100000000000001" customHeight="1" x14ac:dyDescent="0.25"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</row>
    <row r="440" spans="4:21" ht="20.100000000000001" customHeight="1" x14ac:dyDescent="0.25"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</row>
    <row r="441" spans="4:21" ht="20.100000000000001" customHeight="1" x14ac:dyDescent="0.25"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</row>
    <row r="442" spans="4:21" ht="20.100000000000001" customHeight="1" x14ac:dyDescent="0.25"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</row>
    <row r="443" spans="4:21" ht="20.100000000000001" customHeight="1" x14ac:dyDescent="0.25"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</row>
    <row r="444" spans="4:21" ht="20.100000000000001" customHeight="1" x14ac:dyDescent="0.25"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</row>
    <row r="445" spans="4:21" ht="20.100000000000001" customHeight="1" x14ac:dyDescent="0.25"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</row>
    <row r="446" spans="4:21" ht="20.100000000000001" customHeight="1" x14ac:dyDescent="0.25"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</row>
    <row r="447" spans="4:21" ht="20.100000000000001" customHeight="1" x14ac:dyDescent="0.25"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</row>
    <row r="448" spans="4:21" ht="20.100000000000001" customHeight="1" x14ac:dyDescent="0.25"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</row>
    <row r="449" spans="4:21" ht="20.100000000000001" customHeight="1" x14ac:dyDescent="0.25"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</row>
    <row r="450" spans="4:21" ht="20.100000000000001" customHeight="1" x14ac:dyDescent="0.25"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</row>
    <row r="451" spans="4:21" ht="20.100000000000001" customHeight="1" x14ac:dyDescent="0.25"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</row>
    <row r="452" spans="4:21" ht="20.100000000000001" customHeight="1" x14ac:dyDescent="0.25"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</row>
    <row r="453" spans="4:21" ht="20.100000000000001" customHeight="1" x14ac:dyDescent="0.25"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</row>
    <row r="454" spans="4:21" ht="20.100000000000001" customHeight="1" x14ac:dyDescent="0.25"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</row>
    <row r="455" spans="4:21" ht="20.100000000000001" customHeight="1" x14ac:dyDescent="0.25"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</row>
    <row r="456" spans="4:21" ht="20.100000000000001" customHeight="1" x14ac:dyDescent="0.25"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</row>
    <row r="457" spans="4:21" ht="20.100000000000001" customHeight="1" x14ac:dyDescent="0.25"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</row>
    <row r="458" spans="4:21" ht="20.100000000000001" customHeight="1" x14ac:dyDescent="0.25"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</row>
    <row r="459" spans="4:21" ht="20.100000000000001" customHeight="1" x14ac:dyDescent="0.25"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</row>
    <row r="460" spans="4:21" ht="20.100000000000001" customHeight="1" x14ac:dyDescent="0.25"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</row>
    <row r="461" spans="4:21" ht="20.100000000000001" customHeight="1" x14ac:dyDescent="0.25"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</row>
    <row r="462" spans="4:21" ht="20.100000000000001" customHeight="1" x14ac:dyDescent="0.25"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</row>
    <row r="463" spans="4:21" ht="20.100000000000001" customHeight="1" x14ac:dyDescent="0.25"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</row>
    <row r="464" spans="4:21" ht="20.100000000000001" customHeight="1" x14ac:dyDescent="0.25"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</row>
    <row r="465" spans="4:21" ht="20.100000000000001" customHeight="1" x14ac:dyDescent="0.25"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</row>
    <row r="466" spans="4:21" ht="20.100000000000001" customHeight="1" x14ac:dyDescent="0.25"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</row>
    <row r="467" spans="4:21" ht="20.100000000000001" customHeight="1" x14ac:dyDescent="0.25"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</row>
    <row r="468" spans="4:21" ht="20.100000000000001" customHeight="1" x14ac:dyDescent="0.25"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</row>
    <row r="469" spans="4:21" ht="20.100000000000001" customHeight="1" x14ac:dyDescent="0.25"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</row>
    <row r="470" spans="4:21" ht="20.100000000000001" customHeight="1" x14ac:dyDescent="0.25"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</row>
    <row r="471" spans="4:21" ht="20.100000000000001" customHeight="1" x14ac:dyDescent="0.25"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</row>
    <row r="472" spans="4:21" ht="20.100000000000001" customHeight="1" x14ac:dyDescent="0.25"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</row>
    <row r="473" spans="4:21" ht="20.100000000000001" customHeight="1" x14ac:dyDescent="0.25"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</row>
    <row r="474" spans="4:21" ht="20.100000000000001" customHeight="1" x14ac:dyDescent="0.25"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</row>
    <row r="475" spans="4:21" ht="20.100000000000001" customHeight="1" x14ac:dyDescent="0.25"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</row>
    <row r="476" spans="4:21" ht="20.100000000000001" customHeight="1" x14ac:dyDescent="0.25"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</row>
    <row r="477" spans="4:21" ht="20.100000000000001" customHeight="1" x14ac:dyDescent="0.25"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</row>
    <row r="478" spans="4:21" ht="20.100000000000001" customHeight="1" x14ac:dyDescent="0.25"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</row>
    <row r="479" spans="4:21" ht="20.100000000000001" customHeight="1" x14ac:dyDescent="0.25"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</row>
    <row r="480" spans="4:21" ht="20.100000000000001" customHeight="1" x14ac:dyDescent="0.25"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</row>
    <row r="481" spans="4:21" ht="20.100000000000001" customHeight="1" x14ac:dyDescent="0.25"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</row>
    <row r="482" spans="4:21" ht="20.100000000000001" customHeight="1" x14ac:dyDescent="0.25"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</row>
    <row r="483" spans="4:21" ht="20.100000000000001" customHeight="1" x14ac:dyDescent="0.25"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</row>
    <row r="484" spans="4:21" ht="20.100000000000001" customHeight="1" x14ac:dyDescent="0.25"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</row>
    <row r="485" spans="4:21" ht="20.100000000000001" customHeight="1" x14ac:dyDescent="0.25"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</row>
    <row r="486" spans="4:21" ht="20.100000000000001" customHeight="1" x14ac:dyDescent="0.25"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</row>
    <row r="487" spans="4:21" ht="20.100000000000001" customHeight="1" x14ac:dyDescent="0.25"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</row>
    <row r="488" spans="4:21" ht="20.100000000000001" customHeight="1" x14ac:dyDescent="0.25"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</row>
    <row r="489" spans="4:21" ht="20.100000000000001" customHeight="1" x14ac:dyDescent="0.25"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</row>
    <row r="490" spans="4:21" ht="20.100000000000001" customHeight="1" x14ac:dyDescent="0.25"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</row>
    <row r="491" spans="4:21" ht="20.100000000000001" customHeight="1" x14ac:dyDescent="0.25"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</row>
    <row r="492" spans="4:21" ht="20.100000000000001" customHeight="1" x14ac:dyDescent="0.25"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</row>
    <row r="493" spans="4:21" ht="20.100000000000001" customHeight="1" x14ac:dyDescent="0.25"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</row>
    <row r="494" spans="4:21" ht="20.100000000000001" customHeight="1" x14ac:dyDescent="0.25"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</row>
    <row r="495" spans="4:21" ht="20.100000000000001" customHeight="1" x14ac:dyDescent="0.25"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</row>
    <row r="496" spans="4:21" ht="20.100000000000001" customHeight="1" x14ac:dyDescent="0.25"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</row>
    <row r="497" spans="4:21" ht="20.100000000000001" customHeight="1" x14ac:dyDescent="0.25"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</row>
    <row r="498" spans="4:21" ht="20.100000000000001" customHeight="1" x14ac:dyDescent="0.25"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</row>
    <row r="499" spans="4:21" ht="20.100000000000001" customHeight="1" x14ac:dyDescent="0.25"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</row>
    <row r="500" spans="4:21" ht="20.100000000000001" customHeight="1" x14ac:dyDescent="0.25"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</row>
    <row r="501" spans="4:21" ht="20.100000000000001" customHeight="1" x14ac:dyDescent="0.25"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</row>
    <row r="502" spans="4:21" ht="20.100000000000001" customHeight="1" x14ac:dyDescent="0.25"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</row>
    <row r="503" spans="4:21" ht="20.100000000000001" customHeight="1" x14ac:dyDescent="0.25"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</row>
    <row r="504" spans="4:21" ht="20.100000000000001" customHeight="1" x14ac:dyDescent="0.25"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</row>
    <row r="505" spans="4:21" ht="20.100000000000001" customHeight="1" x14ac:dyDescent="0.25"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</row>
    <row r="506" spans="4:21" ht="20.100000000000001" customHeight="1" x14ac:dyDescent="0.25"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</row>
    <row r="507" spans="4:21" ht="20.100000000000001" customHeight="1" x14ac:dyDescent="0.25"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</row>
    <row r="508" spans="4:21" ht="20.100000000000001" customHeight="1" x14ac:dyDescent="0.25"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</row>
    <row r="509" spans="4:21" ht="20.100000000000001" customHeight="1" x14ac:dyDescent="0.25"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</row>
    <row r="510" spans="4:21" ht="20.100000000000001" customHeight="1" x14ac:dyDescent="0.25"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</row>
    <row r="511" spans="4:21" ht="20.100000000000001" customHeight="1" x14ac:dyDescent="0.25"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</row>
    <row r="512" spans="4:21" ht="20.100000000000001" customHeight="1" x14ac:dyDescent="0.25"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</row>
    <row r="513" spans="4:21" ht="20.100000000000001" customHeight="1" x14ac:dyDescent="0.25"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</row>
    <row r="514" spans="4:21" ht="20.100000000000001" customHeight="1" x14ac:dyDescent="0.25"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</row>
    <row r="515" spans="4:21" ht="20.100000000000001" customHeight="1" x14ac:dyDescent="0.25"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</row>
    <row r="516" spans="4:21" ht="20.100000000000001" customHeight="1" x14ac:dyDescent="0.25"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</row>
    <row r="517" spans="4:21" ht="20.100000000000001" customHeight="1" x14ac:dyDescent="0.25"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</row>
    <row r="518" spans="4:21" ht="20.100000000000001" customHeight="1" x14ac:dyDescent="0.25"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</row>
    <row r="519" spans="4:21" ht="20.100000000000001" customHeight="1" x14ac:dyDescent="0.25"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</row>
    <row r="520" spans="4:21" ht="20.100000000000001" customHeight="1" x14ac:dyDescent="0.25"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</row>
    <row r="521" spans="4:21" ht="20.100000000000001" customHeight="1" x14ac:dyDescent="0.25"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</row>
    <row r="522" spans="4:21" ht="20.100000000000001" customHeight="1" x14ac:dyDescent="0.25"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</row>
    <row r="523" spans="4:21" ht="20.100000000000001" customHeight="1" x14ac:dyDescent="0.25"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</row>
    <row r="524" spans="4:21" ht="20.100000000000001" customHeight="1" x14ac:dyDescent="0.25"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</row>
    <row r="525" spans="4:21" ht="20.100000000000001" customHeight="1" x14ac:dyDescent="0.25"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</row>
    <row r="526" spans="4:21" ht="20.100000000000001" customHeight="1" x14ac:dyDescent="0.25"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</row>
    <row r="527" spans="4:21" ht="20.100000000000001" customHeight="1" x14ac:dyDescent="0.25"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</row>
    <row r="528" spans="4:21" ht="20.100000000000001" customHeight="1" x14ac:dyDescent="0.25"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</row>
    <row r="529" spans="4:21" ht="20.100000000000001" customHeight="1" x14ac:dyDescent="0.25"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</row>
    <row r="530" spans="4:21" ht="20.100000000000001" customHeight="1" x14ac:dyDescent="0.25"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</row>
    <row r="531" spans="4:21" ht="20.100000000000001" customHeight="1" x14ac:dyDescent="0.25"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</row>
    <row r="532" spans="4:21" ht="20.100000000000001" customHeight="1" x14ac:dyDescent="0.25"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</row>
    <row r="533" spans="4:21" ht="20.100000000000001" customHeight="1" x14ac:dyDescent="0.25"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</row>
    <row r="534" spans="4:21" ht="20.100000000000001" customHeight="1" x14ac:dyDescent="0.25"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</row>
    <row r="535" spans="4:21" ht="20.100000000000001" customHeight="1" x14ac:dyDescent="0.25"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</row>
    <row r="536" spans="4:21" ht="20.100000000000001" customHeight="1" x14ac:dyDescent="0.25"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</row>
    <row r="537" spans="4:21" ht="20.100000000000001" customHeight="1" x14ac:dyDescent="0.25"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</row>
    <row r="538" spans="4:21" ht="20.100000000000001" customHeight="1" x14ac:dyDescent="0.25"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</row>
    <row r="539" spans="4:21" ht="20.100000000000001" customHeight="1" x14ac:dyDescent="0.25"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</row>
    <row r="540" spans="4:21" ht="20.100000000000001" customHeight="1" x14ac:dyDescent="0.25"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</row>
    <row r="541" spans="4:21" ht="20.100000000000001" customHeight="1" x14ac:dyDescent="0.25"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</row>
    <row r="542" spans="4:21" ht="20.100000000000001" customHeight="1" x14ac:dyDescent="0.25"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</row>
    <row r="543" spans="4:21" ht="20.100000000000001" customHeight="1" x14ac:dyDescent="0.25"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</row>
    <row r="544" spans="4:21" ht="20.100000000000001" customHeight="1" x14ac:dyDescent="0.25"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</row>
    <row r="545" spans="4:21" ht="20.100000000000001" customHeight="1" x14ac:dyDescent="0.25"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</row>
    <row r="546" spans="4:21" ht="20.100000000000001" customHeight="1" x14ac:dyDescent="0.25"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</row>
    <row r="547" spans="4:21" ht="20.100000000000001" customHeight="1" x14ac:dyDescent="0.25"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</row>
    <row r="548" spans="4:21" ht="20.100000000000001" customHeight="1" x14ac:dyDescent="0.25"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</row>
    <row r="549" spans="4:21" ht="20.100000000000001" customHeight="1" x14ac:dyDescent="0.25"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</row>
    <row r="550" spans="4:21" ht="20.100000000000001" customHeight="1" x14ac:dyDescent="0.25"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</row>
    <row r="551" spans="4:21" ht="20.100000000000001" customHeight="1" x14ac:dyDescent="0.25"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</row>
    <row r="552" spans="4:21" ht="20.100000000000001" customHeight="1" x14ac:dyDescent="0.25"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</row>
    <row r="553" spans="4:21" ht="20.100000000000001" customHeight="1" x14ac:dyDescent="0.25"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</row>
    <row r="554" spans="4:21" ht="20.100000000000001" customHeight="1" x14ac:dyDescent="0.25"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</row>
    <row r="555" spans="4:21" ht="20.100000000000001" customHeight="1" x14ac:dyDescent="0.25"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</row>
    <row r="556" spans="4:21" ht="20.100000000000001" customHeight="1" x14ac:dyDescent="0.25"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</row>
    <row r="557" spans="4:21" ht="20.100000000000001" customHeight="1" x14ac:dyDescent="0.25"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</row>
    <row r="558" spans="4:21" ht="20.100000000000001" customHeight="1" x14ac:dyDescent="0.25"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</row>
    <row r="559" spans="4:21" ht="20.100000000000001" customHeight="1" x14ac:dyDescent="0.25"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</row>
    <row r="560" spans="4:21" ht="20.100000000000001" customHeight="1" x14ac:dyDescent="0.25"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</row>
    <row r="561" spans="4:21" ht="20.100000000000001" customHeight="1" x14ac:dyDescent="0.25"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</row>
    <row r="562" spans="4:21" ht="20.100000000000001" customHeight="1" x14ac:dyDescent="0.25"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</row>
    <row r="563" spans="4:21" ht="20.100000000000001" customHeight="1" x14ac:dyDescent="0.25"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</row>
    <row r="564" spans="4:21" ht="20.100000000000001" customHeight="1" x14ac:dyDescent="0.25"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</row>
    <row r="565" spans="4:21" ht="20.100000000000001" customHeight="1" x14ac:dyDescent="0.25"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</row>
    <row r="566" spans="4:21" ht="20.100000000000001" customHeight="1" x14ac:dyDescent="0.25"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</row>
    <row r="567" spans="4:21" ht="20.100000000000001" customHeight="1" x14ac:dyDescent="0.25"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</row>
    <row r="568" spans="4:21" ht="20.100000000000001" customHeight="1" x14ac:dyDescent="0.25"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</row>
    <row r="569" spans="4:21" ht="20.100000000000001" customHeight="1" x14ac:dyDescent="0.25"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</row>
    <row r="570" spans="4:21" ht="20.100000000000001" customHeight="1" x14ac:dyDescent="0.25"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</row>
    <row r="571" spans="4:21" ht="20.100000000000001" customHeight="1" x14ac:dyDescent="0.25"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</row>
    <row r="572" spans="4:21" ht="20.100000000000001" customHeight="1" x14ac:dyDescent="0.25"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</row>
    <row r="573" spans="4:21" ht="20.100000000000001" customHeight="1" x14ac:dyDescent="0.25"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</row>
    <row r="574" spans="4:21" ht="20.100000000000001" customHeight="1" x14ac:dyDescent="0.25"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</row>
    <row r="575" spans="4:21" ht="20.100000000000001" customHeight="1" x14ac:dyDescent="0.25"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</row>
    <row r="576" spans="4:21" ht="20.100000000000001" customHeight="1" x14ac:dyDescent="0.25"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</row>
    <row r="577" spans="4:21" ht="20.100000000000001" customHeight="1" x14ac:dyDescent="0.25"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</row>
    <row r="578" spans="4:21" ht="20.100000000000001" customHeight="1" x14ac:dyDescent="0.25"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</row>
    <row r="579" spans="4:21" ht="20.100000000000001" customHeight="1" x14ac:dyDescent="0.25"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</row>
    <row r="580" spans="4:21" ht="20.100000000000001" customHeight="1" x14ac:dyDescent="0.25"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</row>
    <row r="581" spans="4:21" ht="20.100000000000001" customHeight="1" x14ac:dyDescent="0.25"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</row>
    <row r="582" spans="4:21" ht="20.100000000000001" customHeight="1" x14ac:dyDescent="0.25"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</row>
    <row r="583" spans="4:21" ht="20.100000000000001" customHeight="1" x14ac:dyDescent="0.25"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</row>
    <row r="584" spans="4:21" ht="20.100000000000001" customHeight="1" x14ac:dyDescent="0.25"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</row>
    <row r="585" spans="4:21" ht="20.100000000000001" customHeight="1" x14ac:dyDescent="0.25"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</row>
    <row r="586" spans="4:21" ht="20.100000000000001" customHeight="1" x14ac:dyDescent="0.25"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</row>
    <row r="587" spans="4:21" ht="20.100000000000001" customHeight="1" x14ac:dyDescent="0.25"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</row>
    <row r="588" spans="4:21" ht="20.100000000000001" customHeight="1" x14ac:dyDescent="0.25"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</row>
    <row r="589" spans="4:21" ht="20.100000000000001" customHeight="1" x14ac:dyDescent="0.25"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</row>
    <row r="590" spans="4:21" ht="20.100000000000001" customHeight="1" x14ac:dyDescent="0.25"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</row>
    <row r="591" spans="4:21" ht="20.100000000000001" customHeight="1" x14ac:dyDescent="0.25"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</row>
    <row r="592" spans="4:21" ht="20.100000000000001" customHeight="1" x14ac:dyDescent="0.25"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</row>
    <row r="593" spans="4:21" ht="20.100000000000001" customHeight="1" x14ac:dyDescent="0.25"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</row>
    <row r="594" spans="4:21" ht="20.100000000000001" customHeight="1" x14ac:dyDescent="0.25"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</row>
    <row r="595" spans="4:21" ht="20.100000000000001" customHeight="1" x14ac:dyDescent="0.25"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</row>
    <row r="596" spans="4:21" ht="20.100000000000001" customHeight="1" x14ac:dyDescent="0.25"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</row>
    <row r="597" spans="4:21" ht="20.100000000000001" customHeight="1" x14ac:dyDescent="0.25"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</row>
    <row r="598" spans="4:21" ht="20.100000000000001" customHeight="1" x14ac:dyDescent="0.25"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</row>
    <row r="599" spans="4:21" ht="20.100000000000001" customHeight="1" x14ac:dyDescent="0.25"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</row>
    <row r="600" spans="4:21" ht="20.100000000000001" customHeight="1" x14ac:dyDescent="0.25"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</row>
    <row r="601" spans="4:21" ht="20.100000000000001" customHeight="1" x14ac:dyDescent="0.25"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</row>
    <row r="602" spans="4:21" ht="20.100000000000001" customHeight="1" x14ac:dyDescent="0.25"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</row>
    <row r="603" spans="4:21" ht="20.100000000000001" customHeight="1" x14ac:dyDescent="0.25"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</row>
    <row r="604" spans="4:21" ht="20.100000000000001" customHeight="1" x14ac:dyDescent="0.25"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</row>
    <row r="605" spans="4:21" ht="20.100000000000001" customHeight="1" x14ac:dyDescent="0.25"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</row>
    <row r="606" spans="4:21" ht="20.100000000000001" customHeight="1" x14ac:dyDescent="0.25"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</row>
    <row r="607" spans="4:21" ht="20.100000000000001" customHeight="1" x14ac:dyDescent="0.25"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</row>
    <row r="608" spans="4:21" ht="20.100000000000001" customHeight="1" x14ac:dyDescent="0.25"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</row>
    <row r="609" spans="4:21" ht="20.100000000000001" customHeight="1" x14ac:dyDescent="0.25"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</row>
    <row r="610" spans="4:21" ht="20.100000000000001" customHeight="1" x14ac:dyDescent="0.25"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</row>
    <row r="611" spans="4:21" ht="20.100000000000001" customHeight="1" x14ac:dyDescent="0.25"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</row>
    <row r="612" spans="4:21" ht="20.100000000000001" customHeight="1" x14ac:dyDescent="0.25"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</row>
    <row r="613" spans="4:21" ht="20.100000000000001" customHeight="1" x14ac:dyDescent="0.25"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</row>
    <row r="614" spans="4:21" ht="20.100000000000001" customHeight="1" x14ac:dyDescent="0.25"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</row>
    <row r="615" spans="4:21" ht="20.100000000000001" customHeight="1" x14ac:dyDescent="0.25"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</row>
    <row r="616" spans="4:21" ht="20.100000000000001" customHeight="1" x14ac:dyDescent="0.25"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</row>
    <row r="617" spans="4:21" ht="20.100000000000001" customHeight="1" x14ac:dyDescent="0.25"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</row>
    <row r="618" spans="4:21" ht="20.100000000000001" customHeight="1" x14ac:dyDescent="0.25"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</row>
    <row r="619" spans="4:21" ht="20.100000000000001" customHeight="1" x14ac:dyDescent="0.25"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</row>
    <row r="620" spans="4:21" ht="20.100000000000001" customHeight="1" x14ac:dyDescent="0.25"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</row>
    <row r="621" spans="4:21" ht="20.100000000000001" customHeight="1" x14ac:dyDescent="0.25"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</row>
    <row r="622" spans="4:21" ht="20.100000000000001" customHeight="1" x14ac:dyDescent="0.25"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</row>
    <row r="623" spans="4:21" ht="20.100000000000001" customHeight="1" x14ac:dyDescent="0.25"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</row>
    <row r="624" spans="4:21" ht="20.100000000000001" customHeight="1" x14ac:dyDescent="0.25"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</row>
    <row r="625" spans="4:21" ht="20.100000000000001" customHeight="1" x14ac:dyDescent="0.25"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</row>
    <row r="626" spans="4:21" ht="20.100000000000001" customHeight="1" x14ac:dyDescent="0.25"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</row>
    <row r="627" spans="4:21" ht="20.100000000000001" customHeight="1" x14ac:dyDescent="0.25"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</row>
    <row r="628" spans="4:21" ht="20.100000000000001" customHeight="1" x14ac:dyDescent="0.25"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</row>
    <row r="629" spans="4:21" ht="20.100000000000001" customHeight="1" x14ac:dyDescent="0.25"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</row>
    <row r="630" spans="4:21" ht="20.100000000000001" customHeight="1" x14ac:dyDescent="0.25"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</row>
    <row r="631" spans="4:21" ht="20.100000000000001" customHeight="1" x14ac:dyDescent="0.25"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</row>
    <row r="632" spans="4:21" ht="20.100000000000001" customHeight="1" x14ac:dyDescent="0.25"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</row>
    <row r="633" spans="4:21" ht="20.100000000000001" customHeight="1" x14ac:dyDescent="0.25"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</row>
    <row r="634" spans="4:21" ht="20.100000000000001" customHeight="1" x14ac:dyDescent="0.25"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</row>
    <row r="635" spans="4:21" ht="20.100000000000001" customHeight="1" x14ac:dyDescent="0.25"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</row>
    <row r="636" spans="4:21" ht="20.100000000000001" customHeight="1" x14ac:dyDescent="0.25"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</row>
    <row r="637" spans="4:21" ht="20.100000000000001" customHeight="1" x14ac:dyDescent="0.25"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</row>
    <row r="638" spans="4:21" ht="20.100000000000001" customHeight="1" x14ac:dyDescent="0.25"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</row>
    <row r="639" spans="4:21" ht="20.100000000000001" customHeight="1" x14ac:dyDescent="0.25"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</row>
    <row r="640" spans="4:21" ht="20.100000000000001" customHeight="1" x14ac:dyDescent="0.25"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</row>
    <row r="641" spans="4:21" ht="20.100000000000001" customHeight="1" x14ac:dyDescent="0.25"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</row>
    <row r="642" spans="4:21" ht="20.100000000000001" customHeight="1" x14ac:dyDescent="0.25"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</row>
    <row r="643" spans="4:21" ht="20.100000000000001" customHeight="1" x14ac:dyDescent="0.25"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</row>
    <row r="644" spans="4:21" ht="20.100000000000001" customHeight="1" x14ac:dyDescent="0.25"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</row>
    <row r="645" spans="4:21" ht="20.100000000000001" customHeight="1" x14ac:dyDescent="0.25"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</row>
    <row r="646" spans="4:21" ht="20.100000000000001" customHeight="1" x14ac:dyDescent="0.25"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</row>
    <row r="647" spans="4:21" ht="20.100000000000001" customHeight="1" x14ac:dyDescent="0.25"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</row>
    <row r="648" spans="4:21" ht="20.100000000000001" customHeight="1" x14ac:dyDescent="0.25"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</row>
    <row r="649" spans="4:21" ht="20.100000000000001" customHeight="1" x14ac:dyDescent="0.25"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</row>
    <row r="650" spans="4:21" ht="20.100000000000001" customHeight="1" x14ac:dyDescent="0.25"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</row>
    <row r="651" spans="4:21" ht="20.100000000000001" customHeight="1" x14ac:dyDescent="0.25"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</row>
    <row r="652" spans="4:21" ht="20.100000000000001" customHeight="1" x14ac:dyDescent="0.25"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</row>
    <row r="653" spans="4:21" ht="20.100000000000001" customHeight="1" x14ac:dyDescent="0.25"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</row>
    <row r="654" spans="4:21" ht="20.100000000000001" customHeight="1" x14ac:dyDescent="0.25"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</row>
    <row r="655" spans="4:21" ht="20.100000000000001" customHeight="1" x14ac:dyDescent="0.25"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</row>
    <row r="656" spans="4:21" ht="20.100000000000001" customHeight="1" x14ac:dyDescent="0.25"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</row>
    <row r="657" spans="4:21" ht="20.100000000000001" customHeight="1" x14ac:dyDescent="0.25"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</row>
    <row r="658" spans="4:21" ht="20.100000000000001" customHeight="1" x14ac:dyDescent="0.25"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</row>
    <row r="659" spans="4:21" ht="20.100000000000001" customHeight="1" x14ac:dyDescent="0.25"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</row>
    <row r="660" spans="4:21" ht="20.100000000000001" customHeight="1" x14ac:dyDescent="0.25"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</row>
    <row r="661" spans="4:21" ht="20.100000000000001" customHeight="1" x14ac:dyDescent="0.25"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</row>
    <row r="662" spans="4:21" ht="20.100000000000001" customHeight="1" x14ac:dyDescent="0.25"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</row>
    <row r="663" spans="4:21" ht="20.100000000000001" customHeight="1" x14ac:dyDescent="0.25"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</row>
    <row r="664" spans="4:21" ht="20.100000000000001" customHeight="1" x14ac:dyDescent="0.25"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</row>
    <row r="665" spans="4:21" ht="20.100000000000001" customHeight="1" x14ac:dyDescent="0.25"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</row>
    <row r="666" spans="4:21" ht="20.100000000000001" customHeight="1" x14ac:dyDescent="0.25"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</row>
    <row r="667" spans="4:21" ht="20.100000000000001" customHeight="1" x14ac:dyDescent="0.25"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</row>
    <row r="668" spans="4:21" ht="20.100000000000001" customHeight="1" x14ac:dyDescent="0.25"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</row>
    <row r="669" spans="4:21" ht="20.100000000000001" customHeight="1" x14ac:dyDescent="0.25"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</row>
    <row r="670" spans="4:21" ht="20.100000000000001" customHeight="1" x14ac:dyDescent="0.25"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</row>
    <row r="671" spans="4:21" ht="20.100000000000001" customHeight="1" x14ac:dyDescent="0.25"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</row>
    <row r="672" spans="4:21" ht="20.100000000000001" customHeight="1" x14ac:dyDescent="0.25"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</row>
    <row r="673" spans="4:21" ht="20.100000000000001" customHeight="1" x14ac:dyDescent="0.25"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</row>
    <row r="674" spans="4:21" ht="20.100000000000001" customHeight="1" x14ac:dyDescent="0.25"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</row>
    <row r="675" spans="4:21" ht="20.100000000000001" customHeight="1" x14ac:dyDescent="0.25"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</row>
    <row r="676" spans="4:21" ht="20.100000000000001" customHeight="1" x14ac:dyDescent="0.25"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</row>
    <row r="677" spans="4:21" ht="20.100000000000001" customHeight="1" x14ac:dyDescent="0.25"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</row>
    <row r="678" spans="4:21" ht="20.100000000000001" customHeight="1" x14ac:dyDescent="0.25"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</row>
    <row r="679" spans="4:21" ht="20.100000000000001" customHeight="1" x14ac:dyDescent="0.25"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</row>
    <row r="680" spans="4:21" ht="20.100000000000001" customHeight="1" x14ac:dyDescent="0.25"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</row>
    <row r="681" spans="4:21" ht="20.100000000000001" customHeight="1" x14ac:dyDescent="0.25"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</row>
    <row r="682" spans="4:21" ht="20.100000000000001" customHeight="1" x14ac:dyDescent="0.25"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</row>
    <row r="683" spans="4:21" ht="20.100000000000001" customHeight="1" x14ac:dyDescent="0.25"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</row>
    <row r="684" spans="4:21" ht="20.100000000000001" customHeight="1" x14ac:dyDescent="0.25"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</row>
    <row r="685" spans="4:21" ht="20.100000000000001" customHeight="1" x14ac:dyDescent="0.25"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</row>
    <row r="686" spans="4:21" ht="20.100000000000001" customHeight="1" x14ac:dyDescent="0.25"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</row>
    <row r="687" spans="4:21" ht="20.100000000000001" customHeight="1" x14ac:dyDescent="0.25"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</row>
    <row r="688" spans="4:21" ht="20.100000000000001" customHeight="1" x14ac:dyDescent="0.25"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</row>
    <row r="689" spans="4:21" ht="20.100000000000001" customHeight="1" x14ac:dyDescent="0.25"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</row>
    <row r="690" spans="4:21" ht="20.100000000000001" customHeight="1" x14ac:dyDescent="0.25"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</row>
    <row r="691" spans="4:21" ht="20.100000000000001" customHeight="1" x14ac:dyDescent="0.25"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</row>
    <row r="692" spans="4:21" ht="20.100000000000001" customHeight="1" x14ac:dyDescent="0.25"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</row>
    <row r="693" spans="4:21" ht="20.100000000000001" customHeight="1" x14ac:dyDescent="0.25"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</row>
    <row r="694" spans="4:21" ht="20.100000000000001" customHeight="1" x14ac:dyDescent="0.25"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</row>
    <row r="695" spans="4:21" ht="20.100000000000001" customHeight="1" x14ac:dyDescent="0.25"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</row>
    <row r="696" spans="4:21" ht="20.100000000000001" customHeight="1" x14ac:dyDescent="0.25"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</row>
    <row r="697" spans="4:21" ht="20.100000000000001" customHeight="1" x14ac:dyDescent="0.25"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</row>
    <row r="698" spans="4:21" ht="20.100000000000001" customHeight="1" x14ac:dyDescent="0.25"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</row>
    <row r="699" spans="4:21" ht="20.100000000000001" customHeight="1" x14ac:dyDescent="0.25"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</row>
    <row r="700" spans="4:21" ht="20.100000000000001" customHeight="1" x14ac:dyDescent="0.25"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</row>
    <row r="701" spans="4:21" ht="20.100000000000001" customHeight="1" x14ac:dyDescent="0.25"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</row>
    <row r="702" spans="4:21" ht="20.100000000000001" customHeight="1" x14ac:dyDescent="0.25"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</row>
    <row r="703" spans="4:21" ht="20.100000000000001" customHeight="1" x14ac:dyDescent="0.25"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</row>
    <row r="704" spans="4:21" ht="20.100000000000001" customHeight="1" x14ac:dyDescent="0.25"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</row>
    <row r="705" spans="4:21" ht="20.100000000000001" customHeight="1" x14ac:dyDescent="0.25"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</row>
    <row r="706" spans="4:21" ht="20.100000000000001" customHeight="1" x14ac:dyDescent="0.25"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</row>
    <row r="707" spans="4:21" ht="20.100000000000001" customHeight="1" x14ac:dyDescent="0.25"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</row>
    <row r="708" spans="4:21" ht="20.100000000000001" customHeight="1" x14ac:dyDescent="0.25"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</row>
    <row r="709" spans="4:21" ht="20.100000000000001" customHeight="1" x14ac:dyDescent="0.25"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</row>
    <row r="710" spans="4:21" ht="20.100000000000001" customHeight="1" x14ac:dyDescent="0.25"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</row>
    <row r="711" spans="4:21" ht="20.100000000000001" customHeight="1" x14ac:dyDescent="0.25"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</row>
    <row r="712" spans="4:21" ht="20.100000000000001" customHeight="1" x14ac:dyDescent="0.25"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</row>
    <row r="713" spans="4:21" ht="20.100000000000001" customHeight="1" x14ac:dyDescent="0.25"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</row>
    <row r="714" spans="4:21" ht="20.100000000000001" customHeight="1" x14ac:dyDescent="0.25"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</row>
    <row r="715" spans="4:21" ht="20.100000000000001" customHeight="1" x14ac:dyDescent="0.25"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</row>
    <row r="716" spans="4:21" ht="20.100000000000001" customHeight="1" x14ac:dyDescent="0.25"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</row>
    <row r="717" spans="4:21" ht="20.100000000000001" customHeight="1" x14ac:dyDescent="0.25"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</row>
    <row r="718" spans="4:21" ht="20.100000000000001" customHeight="1" x14ac:dyDescent="0.25"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</row>
    <row r="719" spans="4:21" ht="20.100000000000001" customHeight="1" x14ac:dyDescent="0.25"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</row>
    <row r="720" spans="4:21" ht="20.100000000000001" customHeight="1" x14ac:dyDescent="0.25"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</row>
    <row r="721" spans="4:21" ht="20.100000000000001" customHeight="1" x14ac:dyDescent="0.25"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</row>
    <row r="722" spans="4:21" ht="20.100000000000001" customHeight="1" x14ac:dyDescent="0.25"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</row>
    <row r="723" spans="4:21" ht="20.100000000000001" customHeight="1" x14ac:dyDescent="0.25"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</row>
    <row r="724" spans="4:21" ht="20.100000000000001" customHeight="1" x14ac:dyDescent="0.25"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</row>
    <row r="725" spans="4:21" ht="20.100000000000001" customHeight="1" x14ac:dyDescent="0.25"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</row>
    <row r="726" spans="4:21" ht="20.100000000000001" customHeight="1" x14ac:dyDescent="0.25"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</row>
    <row r="727" spans="4:21" ht="20.100000000000001" customHeight="1" x14ac:dyDescent="0.25"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</row>
    <row r="728" spans="4:21" ht="20.100000000000001" customHeight="1" x14ac:dyDescent="0.25"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</row>
    <row r="729" spans="4:21" ht="20.100000000000001" customHeight="1" x14ac:dyDescent="0.25"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</row>
    <row r="730" spans="4:21" ht="20.100000000000001" customHeight="1" x14ac:dyDescent="0.25"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</row>
    <row r="731" spans="4:21" ht="20.100000000000001" customHeight="1" x14ac:dyDescent="0.25"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</row>
    <row r="732" spans="4:21" ht="20.100000000000001" customHeight="1" x14ac:dyDescent="0.25"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</row>
    <row r="733" spans="4:21" ht="20.100000000000001" customHeight="1" x14ac:dyDescent="0.25"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</row>
    <row r="734" spans="4:21" ht="20.100000000000001" customHeight="1" x14ac:dyDescent="0.25"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</row>
    <row r="735" spans="4:21" ht="20.100000000000001" customHeight="1" x14ac:dyDescent="0.25"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</row>
    <row r="736" spans="4:21" ht="20.100000000000001" customHeight="1" x14ac:dyDescent="0.25"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</row>
    <row r="737" spans="4:21" ht="20.100000000000001" customHeight="1" x14ac:dyDescent="0.25"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</row>
    <row r="738" spans="4:21" ht="20.100000000000001" customHeight="1" x14ac:dyDescent="0.25"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</row>
    <row r="739" spans="4:21" ht="20.100000000000001" customHeight="1" x14ac:dyDescent="0.25"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</row>
    <row r="740" spans="4:21" ht="20.100000000000001" customHeight="1" x14ac:dyDescent="0.25"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</row>
    <row r="741" spans="4:21" ht="20.100000000000001" customHeight="1" x14ac:dyDescent="0.25"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</row>
    <row r="742" spans="4:21" ht="20.100000000000001" customHeight="1" x14ac:dyDescent="0.25"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</row>
    <row r="743" spans="4:21" ht="20.100000000000001" customHeight="1" x14ac:dyDescent="0.25"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</row>
    <row r="744" spans="4:21" ht="20.100000000000001" customHeight="1" x14ac:dyDescent="0.25"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</row>
    <row r="745" spans="4:21" ht="20.100000000000001" customHeight="1" x14ac:dyDescent="0.25"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</row>
    <row r="746" spans="4:21" ht="20.100000000000001" customHeight="1" x14ac:dyDescent="0.25"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</row>
    <row r="747" spans="4:21" ht="20.100000000000001" customHeight="1" x14ac:dyDescent="0.25"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</row>
    <row r="748" spans="4:21" ht="20.100000000000001" customHeight="1" x14ac:dyDescent="0.25"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</row>
    <row r="749" spans="4:21" ht="20.100000000000001" customHeight="1" x14ac:dyDescent="0.25"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</row>
    <row r="750" spans="4:21" ht="20.100000000000001" customHeight="1" x14ac:dyDescent="0.25"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</row>
    <row r="751" spans="4:21" ht="20.100000000000001" customHeight="1" x14ac:dyDescent="0.25"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</row>
    <row r="752" spans="4:21" ht="20.100000000000001" customHeight="1" x14ac:dyDescent="0.25"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</row>
    <row r="753" spans="4:21" ht="20.100000000000001" customHeight="1" x14ac:dyDescent="0.25"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</row>
    <row r="754" spans="4:21" ht="20.100000000000001" customHeight="1" x14ac:dyDescent="0.25"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</row>
    <row r="755" spans="4:21" ht="20.100000000000001" customHeight="1" x14ac:dyDescent="0.25"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</row>
    <row r="756" spans="4:21" ht="20.100000000000001" customHeight="1" x14ac:dyDescent="0.25"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</row>
    <row r="757" spans="4:21" ht="20.100000000000001" customHeight="1" x14ac:dyDescent="0.25"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</row>
    <row r="758" spans="4:21" ht="20.100000000000001" customHeight="1" x14ac:dyDescent="0.25"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</row>
    <row r="759" spans="4:21" ht="20.100000000000001" customHeight="1" x14ac:dyDescent="0.25"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</row>
    <row r="760" spans="4:21" ht="20.100000000000001" customHeight="1" x14ac:dyDescent="0.25"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</row>
    <row r="761" spans="4:21" ht="20.100000000000001" customHeight="1" x14ac:dyDescent="0.25"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</row>
    <row r="762" spans="4:21" ht="20.100000000000001" customHeight="1" x14ac:dyDescent="0.25"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</row>
    <row r="763" spans="4:21" ht="20.100000000000001" customHeight="1" x14ac:dyDescent="0.25"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</row>
    <row r="764" spans="4:21" ht="20.100000000000001" customHeight="1" x14ac:dyDescent="0.25"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</row>
    <row r="765" spans="4:21" ht="20.100000000000001" customHeight="1" x14ac:dyDescent="0.25"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</row>
    <row r="766" spans="4:21" ht="20.100000000000001" customHeight="1" x14ac:dyDescent="0.25"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</row>
    <row r="767" spans="4:21" ht="20.100000000000001" customHeight="1" x14ac:dyDescent="0.25"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</row>
    <row r="768" spans="4:21" ht="20.100000000000001" customHeight="1" x14ac:dyDescent="0.25"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</row>
    <row r="769" spans="4:21" ht="20.100000000000001" customHeight="1" x14ac:dyDescent="0.25"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</row>
    <row r="770" spans="4:21" ht="20.100000000000001" customHeight="1" x14ac:dyDescent="0.25"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</row>
    <row r="771" spans="4:21" ht="20.100000000000001" customHeight="1" x14ac:dyDescent="0.25"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</row>
    <row r="772" spans="4:21" ht="20.100000000000001" customHeight="1" x14ac:dyDescent="0.25"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</row>
    <row r="773" spans="4:21" ht="20.100000000000001" customHeight="1" x14ac:dyDescent="0.25"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</row>
    <row r="774" spans="4:21" ht="20.100000000000001" customHeight="1" x14ac:dyDescent="0.25"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</row>
    <row r="775" spans="4:21" ht="20.100000000000001" customHeight="1" x14ac:dyDescent="0.25"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</row>
    <row r="776" spans="4:21" ht="20.100000000000001" customHeight="1" x14ac:dyDescent="0.25"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</row>
    <row r="777" spans="4:21" ht="20.100000000000001" customHeight="1" x14ac:dyDescent="0.25"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</row>
    <row r="778" spans="4:21" ht="20.100000000000001" customHeight="1" x14ac:dyDescent="0.25"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</row>
    <row r="779" spans="4:21" ht="20.100000000000001" customHeight="1" x14ac:dyDescent="0.25"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</row>
    <row r="780" spans="4:21" ht="20.100000000000001" customHeight="1" x14ac:dyDescent="0.25"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</row>
    <row r="781" spans="4:21" ht="20.100000000000001" customHeight="1" x14ac:dyDescent="0.25"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</row>
    <row r="782" spans="4:21" ht="20.100000000000001" customHeight="1" x14ac:dyDescent="0.25"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</row>
    <row r="783" spans="4:21" ht="20.100000000000001" customHeight="1" x14ac:dyDescent="0.25"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</row>
    <row r="784" spans="4:21" ht="20.100000000000001" customHeight="1" x14ac:dyDescent="0.25"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</row>
    <row r="785" spans="4:21" ht="20.100000000000001" customHeight="1" x14ac:dyDescent="0.25"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</row>
    <row r="786" spans="4:21" ht="20.100000000000001" customHeight="1" x14ac:dyDescent="0.25"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</row>
    <row r="787" spans="4:21" ht="20.100000000000001" customHeight="1" x14ac:dyDescent="0.25"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</row>
    <row r="788" spans="4:21" ht="20.100000000000001" customHeight="1" x14ac:dyDescent="0.25"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</row>
    <row r="789" spans="4:21" ht="20.100000000000001" customHeight="1" x14ac:dyDescent="0.25"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</row>
    <row r="790" spans="4:21" ht="20.100000000000001" customHeight="1" x14ac:dyDescent="0.25"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</row>
    <row r="791" spans="4:21" ht="20.100000000000001" customHeight="1" x14ac:dyDescent="0.25"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</row>
    <row r="792" spans="4:21" ht="20.100000000000001" customHeight="1" x14ac:dyDescent="0.25"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</row>
    <row r="793" spans="4:21" ht="20.100000000000001" customHeight="1" x14ac:dyDescent="0.25"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</row>
    <row r="794" spans="4:21" ht="20.100000000000001" customHeight="1" x14ac:dyDescent="0.25"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</row>
    <row r="795" spans="4:21" ht="20.100000000000001" customHeight="1" x14ac:dyDescent="0.25"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</row>
    <row r="796" spans="4:21" ht="20.100000000000001" customHeight="1" x14ac:dyDescent="0.25"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</row>
    <row r="797" spans="4:21" ht="20.100000000000001" customHeight="1" x14ac:dyDescent="0.25"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</row>
    <row r="798" spans="4:21" ht="20.100000000000001" customHeight="1" x14ac:dyDescent="0.25"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</row>
    <row r="799" spans="4:21" ht="20.100000000000001" customHeight="1" x14ac:dyDescent="0.25"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</row>
    <row r="800" spans="4:21" ht="20.100000000000001" customHeight="1" x14ac:dyDescent="0.25"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</row>
    <row r="801" spans="4:21" ht="20.100000000000001" customHeight="1" x14ac:dyDescent="0.25"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</row>
    <row r="802" spans="4:21" ht="20.100000000000001" customHeight="1" x14ac:dyDescent="0.25"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</row>
    <row r="803" spans="4:21" ht="20.100000000000001" customHeight="1" x14ac:dyDescent="0.25"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</row>
    <row r="804" spans="4:21" ht="20.100000000000001" customHeight="1" x14ac:dyDescent="0.25"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</row>
    <row r="805" spans="4:21" ht="20.100000000000001" customHeight="1" x14ac:dyDescent="0.25"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</row>
    <row r="806" spans="4:21" ht="20.100000000000001" customHeight="1" x14ac:dyDescent="0.25"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</row>
    <row r="807" spans="4:21" ht="20.100000000000001" customHeight="1" x14ac:dyDescent="0.25"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</row>
    <row r="808" spans="4:21" ht="20.100000000000001" customHeight="1" x14ac:dyDescent="0.25"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</row>
    <row r="809" spans="4:21" ht="20.100000000000001" customHeight="1" x14ac:dyDescent="0.25"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</row>
    <row r="810" spans="4:21" ht="20.100000000000001" customHeight="1" x14ac:dyDescent="0.25"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</row>
    <row r="811" spans="4:21" ht="20.100000000000001" customHeight="1" x14ac:dyDescent="0.25"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</row>
    <row r="812" spans="4:21" ht="20.100000000000001" customHeight="1" x14ac:dyDescent="0.25"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</row>
    <row r="813" spans="4:21" ht="20.100000000000001" customHeight="1" x14ac:dyDescent="0.25"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</row>
    <row r="814" spans="4:21" ht="20.100000000000001" customHeight="1" x14ac:dyDescent="0.25"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</row>
    <row r="815" spans="4:21" ht="20.100000000000001" customHeight="1" x14ac:dyDescent="0.25"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</row>
    <row r="816" spans="4:21" ht="20.100000000000001" customHeight="1" x14ac:dyDescent="0.25"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</row>
    <row r="817" spans="4:21" ht="20.100000000000001" customHeight="1" x14ac:dyDescent="0.25"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</row>
    <row r="818" spans="4:21" ht="20.100000000000001" customHeight="1" x14ac:dyDescent="0.25"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</row>
    <row r="819" spans="4:21" ht="20.100000000000001" customHeight="1" x14ac:dyDescent="0.25"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</row>
    <row r="820" spans="4:21" ht="20.100000000000001" customHeight="1" x14ac:dyDescent="0.25"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</row>
    <row r="821" spans="4:21" ht="20.100000000000001" customHeight="1" x14ac:dyDescent="0.25"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</row>
    <row r="822" spans="4:21" ht="20.100000000000001" customHeight="1" x14ac:dyDescent="0.25"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</row>
    <row r="823" spans="4:21" ht="20.100000000000001" customHeight="1" x14ac:dyDescent="0.25"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</row>
    <row r="824" spans="4:21" ht="20.100000000000001" customHeight="1" x14ac:dyDescent="0.25"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</row>
    <row r="825" spans="4:21" ht="20.100000000000001" customHeight="1" x14ac:dyDescent="0.25"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</row>
    <row r="826" spans="4:21" ht="20.100000000000001" customHeight="1" x14ac:dyDescent="0.25"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</row>
    <row r="827" spans="4:21" ht="20.100000000000001" customHeight="1" x14ac:dyDescent="0.25"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</row>
    <row r="828" spans="4:21" ht="20.100000000000001" customHeight="1" x14ac:dyDescent="0.25"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</row>
    <row r="829" spans="4:21" ht="20.100000000000001" customHeight="1" x14ac:dyDescent="0.25"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</row>
    <row r="830" spans="4:21" ht="20.100000000000001" customHeight="1" x14ac:dyDescent="0.25"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</row>
    <row r="831" spans="4:21" ht="20.100000000000001" customHeight="1" x14ac:dyDescent="0.25"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</row>
    <row r="832" spans="4:21" ht="20.100000000000001" customHeight="1" x14ac:dyDescent="0.25"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</row>
    <row r="833" spans="4:21" ht="20.100000000000001" customHeight="1" x14ac:dyDescent="0.25"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</row>
    <row r="834" spans="4:21" ht="20.100000000000001" customHeight="1" x14ac:dyDescent="0.25"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</row>
    <row r="835" spans="4:21" ht="20.100000000000001" customHeight="1" x14ac:dyDescent="0.25"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</row>
    <row r="836" spans="4:21" ht="20.100000000000001" customHeight="1" x14ac:dyDescent="0.25"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</row>
    <row r="837" spans="4:21" ht="20.100000000000001" customHeight="1" x14ac:dyDescent="0.25"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</row>
    <row r="838" spans="4:21" ht="20.100000000000001" customHeight="1" x14ac:dyDescent="0.25"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</row>
    <row r="839" spans="4:21" ht="20.100000000000001" customHeight="1" x14ac:dyDescent="0.25"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</row>
    <row r="840" spans="4:21" ht="20.100000000000001" customHeight="1" x14ac:dyDescent="0.25"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</row>
    <row r="841" spans="4:21" ht="20.100000000000001" customHeight="1" x14ac:dyDescent="0.25"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</row>
    <row r="842" spans="4:21" ht="20.100000000000001" customHeight="1" x14ac:dyDescent="0.25"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</row>
    <row r="843" spans="4:21" ht="20.100000000000001" customHeight="1" x14ac:dyDescent="0.25"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</row>
    <row r="844" spans="4:21" ht="20.100000000000001" customHeight="1" x14ac:dyDescent="0.25"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</row>
    <row r="845" spans="4:21" ht="20.100000000000001" customHeight="1" x14ac:dyDescent="0.25"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</row>
    <row r="846" spans="4:21" ht="20.100000000000001" customHeight="1" x14ac:dyDescent="0.25"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</row>
    <row r="847" spans="4:21" ht="20.100000000000001" customHeight="1" x14ac:dyDescent="0.25"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</row>
    <row r="848" spans="4:21" ht="20.100000000000001" customHeight="1" x14ac:dyDescent="0.25"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</row>
    <row r="849" spans="4:21" ht="20.100000000000001" customHeight="1" x14ac:dyDescent="0.25"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</row>
    <row r="850" spans="4:21" ht="20.100000000000001" customHeight="1" x14ac:dyDescent="0.25"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</row>
    <row r="851" spans="4:21" ht="20.100000000000001" customHeight="1" x14ac:dyDescent="0.25"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</row>
    <row r="852" spans="4:21" ht="20.100000000000001" customHeight="1" x14ac:dyDescent="0.25"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</row>
    <row r="853" spans="4:21" ht="20.100000000000001" customHeight="1" x14ac:dyDescent="0.25"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</row>
    <row r="854" spans="4:21" ht="20.100000000000001" customHeight="1" x14ac:dyDescent="0.25"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</row>
    <row r="855" spans="4:21" ht="20.100000000000001" customHeight="1" x14ac:dyDescent="0.25"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</row>
    <row r="856" spans="4:21" ht="20.100000000000001" customHeight="1" x14ac:dyDescent="0.25"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</row>
    <row r="857" spans="4:21" ht="20.100000000000001" customHeight="1" x14ac:dyDescent="0.25"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</row>
    <row r="858" spans="4:21" ht="20.100000000000001" customHeight="1" x14ac:dyDescent="0.25"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</row>
    <row r="859" spans="4:21" ht="20.100000000000001" customHeight="1" x14ac:dyDescent="0.25"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</row>
    <row r="860" spans="4:21" ht="20.100000000000001" customHeight="1" x14ac:dyDescent="0.25"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</row>
    <row r="861" spans="4:21" ht="20.100000000000001" customHeight="1" x14ac:dyDescent="0.25"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</row>
    <row r="862" spans="4:21" ht="20.100000000000001" customHeight="1" x14ac:dyDescent="0.25"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</row>
    <row r="863" spans="4:21" ht="20.100000000000001" customHeight="1" x14ac:dyDescent="0.25"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</row>
    <row r="864" spans="4:21" ht="20.100000000000001" customHeight="1" x14ac:dyDescent="0.25"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</row>
    <row r="865" spans="4:21" ht="20.100000000000001" customHeight="1" x14ac:dyDescent="0.25"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</row>
    <row r="866" spans="4:21" ht="20.100000000000001" customHeight="1" x14ac:dyDescent="0.25"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</row>
    <row r="867" spans="4:21" ht="20.100000000000001" customHeight="1" x14ac:dyDescent="0.25"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</row>
    <row r="868" spans="4:21" ht="20.100000000000001" customHeight="1" x14ac:dyDescent="0.25"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</row>
    <row r="869" spans="4:21" ht="20.100000000000001" customHeight="1" x14ac:dyDescent="0.25"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</row>
    <row r="870" spans="4:21" ht="20.100000000000001" customHeight="1" x14ac:dyDescent="0.25"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</row>
    <row r="871" spans="4:21" ht="20.100000000000001" customHeight="1" x14ac:dyDescent="0.25"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</row>
    <row r="872" spans="4:21" ht="20.100000000000001" customHeight="1" x14ac:dyDescent="0.25"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</row>
    <row r="873" spans="4:21" ht="20.100000000000001" customHeight="1" x14ac:dyDescent="0.25"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</row>
    <row r="874" spans="4:21" ht="20.100000000000001" customHeight="1" x14ac:dyDescent="0.25"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</row>
    <row r="875" spans="4:21" ht="20.100000000000001" customHeight="1" x14ac:dyDescent="0.25"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</row>
    <row r="876" spans="4:21" ht="20.100000000000001" customHeight="1" x14ac:dyDescent="0.25"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</row>
    <row r="877" spans="4:21" ht="20.100000000000001" customHeight="1" x14ac:dyDescent="0.25"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</row>
    <row r="878" spans="4:21" ht="20.100000000000001" customHeight="1" x14ac:dyDescent="0.25"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</row>
    <row r="879" spans="4:21" ht="20.100000000000001" customHeight="1" x14ac:dyDescent="0.25"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</row>
    <row r="880" spans="4:21" ht="20.100000000000001" customHeight="1" x14ac:dyDescent="0.25"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</row>
    <row r="881" spans="4:21" ht="20.100000000000001" customHeight="1" x14ac:dyDescent="0.25"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</row>
    <row r="882" spans="4:21" ht="20.100000000000001" customHeight="1" x14ac:dyDescent="0.25"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</row>
    <row r="883" spans="4:21" ht="20.100000000000001" customHeight="1" x14ac:dyDescent="0.25"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</row>
    <row r="884" spans="4:21" ht="20.100000000000001" customHeight="1" x14ac:dyDescent="0.25"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</row>
    <row r="885" spans="4:21" ht="20.100000000000001" customHeight="1" x14ac:dyDescent="0.25"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</row>
    <row r="886" spans="4:21" ht="20.100000000000001" customHeight="1" x14ac:dyDescent="0.25"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</row>
    <row r="887" spans="4:21" ht="20.100000000000001" customHeight="1" x14ac:dyDescent="0.25"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</row>
    <row r="888" spans="4:21" ht="20.100000000000001" customHeight="1" x14ac:dyDescent="0.25"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</row>
    <row r="889" spans="4:21" ht="20.100000000000001" customHeight="1" x14ac:dyDescent="0.25"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</row>
    <row r="890" spans="4:21" ht="20.100000000000001" customHeight="1" x14ac:dyDescent="0.25"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</row>
    <row r="891" spans="4:21" ht="20.100000000000001" customHeight="1" x14ac:dyDescent="0.25"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</row>
    <row r="892" spans="4:21" ht="20.100000000000001" customHeight="1" x14ac:dyDescent="0.25"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</row>
    <row r="893" spans="4:21" ht="20.100000000000001" customHeight="1" x14ac:dyDescent="0.25"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</row>
    <row r="894" spans="4:21" ht="20.100000000000001" customHeight="1" x14ac:dyDescent="0.25"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</row>
    <row r="895" spans="4:21" ht="20.100000000000001" customHeight="1" x14ac:dyDescent="0.25"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</row>
    <row r="896" spans="4:21" ht="20.100000000000001" customHeight="1" x14ac:dyDescent="0.25"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</row>
    <row r="897" spans="4:21" ht="20.100000000000001" customHeight="1" x14ac:dyDescent="0.25"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</row>
    <row r="898" spans="4:21" ht="20.100000000000001" customHeight="1" x14ac:dyDescent="0.25"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</row>
    <row r="899" spans="4:21" ht="20.100000000000001" customHeight="1" x14ac:dyDescent="0.25"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</row>
    <row r="900" spans="4:21" ht="20.100000000000001" customHeight="1" x14ac:dyDescent="0.25"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</row>
    <row r="901" spans="4:21" ht="20.100000000000001" customHeight="1" x14ac:dyDescent="0.25"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</row>
    <row r="902" spans="4:21" ht="20.100000000000001" customHeight="1" x14ac:dyDescent="0.25"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</row>
    <row r="903" spans="4:21" ht="20.100000000000001" customHeight="1" x14ac:dyDescent="0.25"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</row>
    <row r="904" spans="4:21" ht="20.100000000000001" customHeight="1" x14ac:dyDescent="0.25"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</row>
    <row r="905" spans="4:21" ht="20.100000000000001" customHeight="1" x14ac:dyDescent="0.25"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</row>
    <row r="906" spans="4:21" ht="20.100000000000001" customHeight="1" x14ac:dyDescent="0.25"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</row>
    <row r="907" spans="4:21" ht="20.100000000000001" customHeight="1" x14ac:dyDescent="0.25"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</row>
    <row r="908" spans="4:21" ht="20.100000000000001" customHeight="1" x14ac:dyDescent="0.25"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</row>
    <row r="909" spans="4:21" ht="20.100000000000001" customHeight="1" x14ac:dyDescent="0.25"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</row>
    <row r="910" spans="4:21" ht="20.100000000000001" customHeight="1" x14ac:dyDescent="0.25"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</row>
    <row r="911" spans="4:21" ht="20.100000000000001" customHeight="1" x14ac:dyDescent="0.25"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</row>
    <row r="912" spans="4:21" ht="20.100000000000001" customHeight="1" x14ac:dyDescent="0.25"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</row>
    <row r="913" spans="4:21" ht="20.100000000000001" customHeight="1" x14ac:dyDescent="0.25"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</row>
    <row r="914" spans="4:21" ht="20.100000000000001" customHeight="1" x14ac:dyDescent="0.25"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</row>
    <row r="915" spans="4:21" ht="20.100000000000001" customHeight="1" x14ac:dyDescent="0.25"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</row>
    <row r="916" spans="4:21" ht="20.100000000000001" customHeight="1" x14ac:dyDescent="0.25"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</row>
    <row r="917" spans="4:21" ht="20.100000000000001" customHeight="1" x14ac:dyDescent="0.25"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</row>
    <row r="918" spans="4:21" ht="20.100000000000001" customHeight="1" x14ac:dyDescent="0.25"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</row>
    <row r="919" spans="4:21" ht="20.100000000000001" customHeight="1" x14ac:dyDescent="0.25"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</row>
    <row r="920" spans="4:21" ht="20.100000000000001" customHeight="1" x14ac:dyDescent="0.25"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</row>
    <row r="921" spans="4:21" ht="20.100000000000001" customHeight="1" x14ac:dyDescent="0.25"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</row>
    <row r="922" spans="4:21" ht="20.100000000000001" customHeight="1" x14ac:dyDescent="0.25"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</row>
    <row r="923" spans="4:21" ht="20.100000000000001" customHeight="1" x14ac:dyDescent="0.25"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</row>
    <row r="924" spans="4:21" ht="20.100000000000001" customHeight="1" x14ac:dyDescent="0.25"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</row>
    <row r="925" spans="4:21" ht="20.100000000000001" customHeight="1" x14ac:dyDescent="0.25"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</row>
    <row r="926" spans="4:21" ht="20.100000000000001" customHeight="1" x14ac:dyDescent="0.25"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</row>
    <row r="927" spans="4:21" ht="20.100000000000001" customHeight="1" x14ac:dyDescent="0.25"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</row>
    <row r="928" spans="4:21" ht="20.100000000000001" customHeight="1" x14ac:dyDescent="0.25"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</row>
    <row r="929" spans="4:21" ht="20.100000000000001" customHeight="1" x14ac:dyDescent="0.25"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</row>
    <row r="930" spans="4:21" ht="20.100000000000001" customHeight="1" x14ac:dyDescent="0.25"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</row>
    <row r="931" spans="4:21" ht="20.100000000000001" customHeight="1" x14ac:dyDescent="0.25"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</row>
    <row r="932" spans="4:21" ht="20.100000000000001" customHeight="1" x14ac:dyDescent="0.25"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</row>
    <row r="933" spans="4:21" ht="20.100000000000001" customHeight="1" x14ac:dyDescent="0.25"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</row>
    <row r="934" spans="4:21" ht="20.100000000000001" customHeight="1" x14ac:dyDescent="0.25"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</row>
    <row r="935" spans="4:21" ht="20.100000000000001" customHeight="1" x14ac:dyDescent="0.25"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</row>
    <row r="936" spans="4:21" ht="20.100000000000001" customHeight="1" x14ac:dyDescent="0.25"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</row>
    <row r="937" spans="4:21" ht="20.100000000000001" customHeight="1" x14ac:dyDescent="0.25"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</row>
    <row r="938" spans="4:21" ht="20.100000000000001" customHeight="1" x14ac:dyDescent="0.25"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</row>
    <row r="939" spans="4:21" ht="20.100000000000001" customHeight="1" x14ac:dyDescent="0.25"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</row>
    <row r="940" spans="4:21" ht="20.100000000000001" customHeight="1" x14ac:dyDescent="0.25"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</row>
    <row r="941" spans="4:21" ht="20.100000000000001" customHeight="1" x14ac:dyDescent="0.25"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</row>
    <row r="942" spans="4:21" ht="20.100000000000001" customHeight="1" x14ac:dyDescent="0.25"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</row>
    <row r="943" spans="4:21" ht="20.100000000000001" customHeight="1" x14ac:dyDescent="0.25"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</row>
    <row r="944" spans="4:21" ht="20.100000000000001" customHeight="1" x14ac:dyDescent="0.25"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</row>
    <row r="945" spans="4:21" ht="20.100000000000001" customHeight="1" x14ac:dyDescent="0.25">
      <c r="D945" s="50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</row>
    <row r="946" spans="4:21" ht="20.100000000000001" customHeight="1" x14ac:dyDescent="0.25">
      <c r="D946" s="50"/>
      <c r="E946" s="50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</row>
    <row r="947" spans="4:21" ht="20.100000000000001" customHeight="1" x14ac:dyDescent="0.25">
      <c r="D947" s="50"/>
      <c r="E947" s="50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</row>
    <row r="948" spans="4:21" ht="20.100000000000001" customHeight="1" x14ac:dyDescent="0.25">
      <c r="D948" s="50"/>
      <c r="E948" s="50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</row>
    <row r="949" spans="4:21" ht="20.100000000000001" customHeight="1" x14ac:dyDescent="0.25">
      <c r="D949" s="50"/>
      <c r="E949" s="50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</row>
    <row r="950" spans="4:21" ht="20.100000000000001" customHeight="1" x14ac:dyDescent="0.25">
      <c r="D950" s="50"/>
      <c r="E950" s="50"/>
      <c r="F950" s="50"/>
      <c r="G950" s="50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</row>
    <row r="951" spans="4:21" ht="20.100000000000001" customHeight="1" x14ac:dyDescent="0.25">
      <c r="D951" s="50"/>
      <c r="E951" s="50"/>
      <c r="F951" s="50"/>
      <c r="G951" s="50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</row>
    <row r="952" spans="4:21" ht="20.100000000000001" customHeight="1" x14ac:dyDescent="0.25">
      <c r="D952" s="50"/>
      <c r="E952" s="50"/>
      <c r="F952" s="50"/>
      <c r="G952" s="50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</row>
    <row r="953" spans="4:21" ht="20.100000000000001" customHeight="1" x14ac:dyDescent="0.25">
      <c r="D953" s="50"/>
      <c r="E953" s="50"/>
      <c r="F953" s="50"/>
      <c r="G953" s="50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</row>
    <row r="954" spans="4:21" ht="20.100000000000001" customHeight="1" x14ac:dyDescent="0.25">
      <c r="D954" s="50"/>
      <c r="E954" s="50"/>
      <c r="F954" s="50"/>
      <c r="G954" s="50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</row>
    <row r="955" spans="4:21" ht="20.100000000000001" customHeight="1" x14ac:dyDescent="0.25">
      <c r="D955" s="50"/>
      <c r="E955" s="50"/>
      <c r="F955" s="50"/>
      <c r="G955" s="50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</row>
    <row r="956" spans="4:21" ht="20.100000000000001" customHeight="1" x14ac:dyDescent="0.25">
      <c r="D956" s="50"/>
      <c r="E956" s="50"/>
      <c r="F956" s="50"/>
      <c r="G956" s="50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</row>
    <row r="957" spans="4:21" ht="20.100000000000001" customHeight="1" x14ac:dyDescent="0.25">
      <c r="D957" s="50"/>
      <c r="E957" s="50"/>
      <c r="F957" s="50"/>
      <c r="G957" s="50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</row>
    <row r="958" spans="4:21" ht="20.100000000000001" customHeight="1" x14ac:dyDescent="0.25">
      <c r="D958" s="50"/>
      <c r="E958" s="50"/>
      <c r="F958" s="50"/>
      <c r="G958" s="50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</row>
    <row r="959" spans="4:21" ht="20.100000000000001" customHeight="1" x14ac:dyDescent="0.25">
      <c r="D959" s="50"/>
      <c r="E959" s="50"/>
      <c r="F959" s="50"/>
      <c r="G959" s="50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</row>
    <row r="960" spans="4:21" ht="20.100000000000001" customHeight="1" x14ac:dyDescent="0.25">
      <c r="D960" s="50"/>
      <c r="E960" s="50"/>
      <c r="F960" s="50"/>
      <c r="G960" s="50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</row>
    <row r="961" spans="4:21" ht="20.100000000000001" customHeight="1" x14ac:dyDescent="0.25">
      <c r="D961" s="50"/>
      <c r="E961" s="50"/>
      <c r="F961" s="50"/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</row>
    <row r="962" spans="4:21" ht="20.100000000000001" customHeight="1" x14ac:dyDescent="0.25">
      <c r="D962" s="50"/>
      <c r="E962" s="50"/>
      <c r="F962" s="50"/>
      <c r="G962" s="50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</row>
    <row r="963" spans="4:21" ht="20.100000000000001" customHeight="1" x14ac:dyDescent="0.25">
      <c r="D963" s="50"/>
      <c r="E963" s="50"/>
      <c r="F963" s="50"/>
      <c r="G963" s="50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</row>
    <row r="964" spans="4:21" ht="20.100000000000001" customHeight="1" x14ac:dyDescent="0.25">
      <c r="D964" s="50"/>
      <c r="E964" s="50"/>
      <c r="F964" s="50"/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</row>
    <row r="965" spans="4:21" ht="20.100000000000001" customHeight="1" x14ac:dyDescent="0.25">
      <c r="D965" s="50"/>
      <c r="E965" s="50"/>
      <c r="F965" s="50"/>
      <c r="G965" s="50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</row>
    <row r="966" spans="4:21" ht="20.100000000000001" customHeight="1" x14ac:dyDescent="0.25">
      <c r="D966" s="50"/>
      <c r="E966" s="50"/>
      <c r="F966" s="50"/>
      <c r="G966" s="50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</row>
    <row r="967" spans="4:21" ht="20.100000000000001" customHeight="1" x14ac:dyDescent="0.25">
      <c r="D967" s="50"/>
      <c r="E967" s="50"/>
      <c r="F967" s="50"/>
      <c r="G967" s="50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</row>
    <row r="968" spans="4:21" ht="20.100000000000001" customHeight="1" x14ac:dyDescent="0.25">
      <c r="D968" s="50"/>
      <c r="E968" s="50"/>
      <c r="F968" s="50"/>
      <c r="G968" s="50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</row>
    <row r="969" spans="4:21" ht="20.100000000000001" customHeight="1" x14ac:dyDescent="0.25">
      <c r="D969" s="50"/>
      <c r="E969" s="50"/>
      <c r="F969" s="50"/>
      <c r="G969" s="50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</row>
    <row r="970" spans="4:21" ht="20.100000000000001" customHeight="1" x14ac:dyDescent="0.25">
      <c r="D970" s="50"/>
      <c r="E970" s="50"/>
      <c r="F970" s="50"/>
      <c r="G970" s="50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</row>
    <row r="971" spans="4:21" ht="20.100000000000001" customHeight="1" x14ac:dyDescent="0.25">
      <c r="D971" s="50"/>
      <c r="E971" s="50"/>
      <c r="F971" s="50"/>
      <c r="G971" s="50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</row>
    <row r="972" spans="4:21" ht="20.100000000000001" customHeight="1" x14ac:dyDescent="0.25">
      <c r="D972" s="50"/>
      <c r="E972" s="50"/>
      <c r="F972" s="50"/>
      <c r="G972" s="50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</row>
    <row r="973" spans="4:21" ht="20.100000000000001" customHeight="1" x14ac:dyDescent="0.25">
      <c r="D973" s="50"/>
      <c r="E973" s="50"/>
      <c r="F973" s="50"/>
      <c r="G973" s="50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</row>
    <row r="974" spans="4:21" ht="20.100000000000001" customHeight="1" x14ac:dyDescent="0.25">
      <c r="D974" s="50"/>
      <c r="E974" s="50"/>
      <c r="F974" s="50"/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</row>
    <row r="975" spans="4:21" ht="20.100000000000001" customHeight="1" x14ac:dyDescent="0.25">
      <c r="D975" s="50"/>
      <c r="E975" s="50"/>
      <c r="F975" s="50"/>
      <c r="G975" s="50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</row>
    <row r="976" spans="4:21" ht="20.100000000000001" customHeight="1" x14ac:dyDescent="0.25">
      <c r="D976" s="50"/>
      <c r="E976" s="50"/>
      <c r="F976" s="50"/>
      <c r="G976" s="50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</row>
    <row r="977" spans="4:21" ht="20.100000000000001" customHeight="1" x14ac:dyDescent="0.25">
      <c r="D977" s="50"/>
      <c r="E977" s="50"/>
      <c r="F977" s="50"/>
      <c r="G977" s="50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</row>
    <row r="978" spans="4:21" ht="20.100000000000001" customHeight="1" x14ac:dyDescent="0.25">
      <c r="D978" s="50"/>
      <c r="E978" s="50"/>
      <c r="F978" s="50"/>
      <c r="G978" s="50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</row>
    <row r="979" spans="4:21" ht="20.100000000000001" customHeight="1" x14ac:dyDescent="0.25">
      <c r="D979" s="50"/>
      <c r="E979" s="50"/>
      <c r="F979" s="50"/>
      <c r="G979" s="50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</row>
    <row r="980" spans="4:21" ht="20.100000000000001" customHeight="1" x14ac:dyDescent="0.25">
      <c r="D980" s="50"/>
      <c r="E980" s="50"/>
      <c r="F980" s="50"/>
      <c r="G980" s="50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</row>
    <row r="981" spans="4:21" ht="20.100000000000001" customHeight="1" x14ac:dyDescent="0.25">
      <c r="D981" s="50"/>
      <c r="E981" s="50"/>
      <c r="F981" s="50"/>
      <c r="G981" s="50"/>
      <c r="H981" s="50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</row>
    <row r="982" spans="4:21" ht="20.100000000000001" customHeight="1" x14ac:dyDescent="0.25">
      <c r="D982" s="50"/>
      <c r="E982" s="50"/>
      <c r="F982" s="50"/>
      <c r="G982" s="50"/>
      <c r="H982" s="50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</row>
    <row r="983" spans="4:21" ht="20.100000000000001" customHeight="1" x14ac:dyDescent="0.25">
      <c r="D983" s="50"/>
      <c r="E983" s="50"/>
      <c r="F983" s="50"/>
      <c r="G983" s="50"/>
      <c r="H983" s="50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</row>
    <row r="984" spans="4:21" ht="20.100000000000001" customHeight="1" x14ac:dyDescent="0.25">
      <c r="D984" s="50"/>
      <c r="E984" s="50"/>
      <c r="F984" s="50"/>
      <c r="G984" s="50"/>
      <c r="H984" s="50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</row>
    <row r="985" spans="4:21" ht="20.100000000000001" customHeight="1" x14ac:dyDescent="0.25">
      <c r="D985" s="50"/>
      <c r="E985" s="50"/>
      <c r="F985" s="50"/>
      <c r="G985" s="50"/>
      <c r="H985" s="50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</row>
    <row r="986" spans="4:21" ht="20.100000000000001" customHeight="1" x14ac:dyDescent="0.25">
      <c r="D986" s="50"/>
      <c r="E986" s="50"/>
      <c r="F986" s="50"/>
      <c r="G986" s="50"/>
      <c r="H986" s="50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</row>
    <row r="987" spans="4:21" ht="20.100000000000001" customHeight="1" x14ac:dyDescent="0.25">
      <c r="D987" s="50"/>
      <c r="E987" s="50"/>
      <c r="F987" s="50"/>
      <c r="G987" s="50"/>
      <c r="H987" s="50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</row>
    <row r="988" spans="4:21" ht="20.100000000000001" customHeight="1" x14ac:dyDescent="0.25">
      <c r="D988" s="50"/>
      <c r="E988" s="50"/>
      <c r="F988" s="50"/>
      <c r="G988" s="50"/>
      <c r="H988" s="50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</row>
    <row r="989" spans="4:21" ht="20.100000000000001" customHeight="1" x14ac:dyDescent="0.25">
      <c r="D989" s="50"/>
      <c r="E989" s="50"/>
      <c r="F989" s="50"/>
      <c r="G989" s="50"/>
      <c r="H989" s="50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</row>
    <row r="990" spans="4:21" ht="20.100000000000001" customHeight="1" x14ac:dyDescent="0.25">
      <c r="D990" s="50"/>
      <c r="E990" s="50"/>
      <c r="F990" s="50"/>
      <c r="G990" s="50"/>
      <c r="H990" s="50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</row>
    <row r="991" spans="4:21" ht="20.100000000000001" customHeight="1" x14ac:dyDescent="0.25">
      <c r="D991" s="50"/>
      <c r="E991" s="50"/>
      <c r="F991" s="50"/>
      <c r="G991" s="50"/>
      <c r="H991" s="50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</row>
    <row r="992" spans="4:21" ht="20.100000000000001" customHeight="1" x14ac:dyDescent="0.25">
      <c r="D992" s="50"/>
      <c r="E992" s="50"/>
      <c r="F992" s="50"/>
      <c r="G992" s="50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</row>
    <row r="993" spans="4:21" ht="20.100000000000001" customHeight="1" x14ac:dyDescent="0.25">
      <c r="D993" s="50"/>
      <c r="E993" s="50"/>
      <c r="F993" s="50"/>
      <c r="G993" s="50"/>
      <c r="H993" s="50"/>
      <c r="I993" s="50"/>
      <c r="J993" s="50"/>
      <c r="K993" s="50"/>
      <c r="L993" s="50"/>
      <c r="M993" s="50"/>
      <c r="N993" s="50"/>
      <c r="O993" s="50"/>
      <c r="P993" s="50"/>
      <c r="Q993" s="50"/>
      <c r="R993" s="50"/>
      <c r="S993" s="50"/>
      <c r="T993" s="50"/>
      <c r="U993" s="50"/>
    </row>
    <row r="994" spans="4:21" ht="20.100000000000001" customHeight="1" x14ac:dyDescent="0.25">
      <c r="D994" s="50"/>
      <c r="E994" s="50"/>
      <c r="F994" s="50"/>
      <c r="G994" s="50"/>
      <c r="H994" s="50"/>
      <c r="I994" s="50"/>
      <c r="J994" s="50"/>
      <c r="K994" s="50"/>
      <c r="L994" s="50"/>
      <c r="M994" s="50"/>
      <c r="N994" s="50"/>
      <c r="O994" s="50"/>
      <c r="P994" s="50"/>
      <c r="Q994" s="50"/>
      <c r="R994" s="50"/>
      <c r="S994" s="50"/>
      <c r="T994" s="50"/>
      <c r="U994" s="50"/>
    </row>
    <row r="995" spans="4:21" ht="20.100000000000001" customHeight="1" x14ac:dyDescent="0.25">
      <c r="D995" s="50"/>
      <c r="E995" s="50"/>
      <c r="F995" s="50"/>
      <c r="G995" s="50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</row>
    <row r="996" spans="4:21" ht="20.100000000000001" customHeight="1" x14ac:dyDescent="0.25">
      <c r="D996" s="50"/>
      <c r="E996" s="50"/>
      <c r="F996" s="50"/>
      <c r="G996" s="50"/>
      <c r="H996" s="50"/>
      <c r="I996" s="50"/>
      <c r="J996" s="50"/>
      <c r="K996" s="50"/>
      <c r="L996" s="50"/>
      <c r="M996" s="50"/>
      <c r="N996" s="50"/>
      <c r="O996" s="50"/>
      <c r="P996" s="50"/>
      <c r="Q996" s="50"/>
      <c r="R996" s="50"/>
      <c r="S996" s="50"/>
      <c r="T996" s="50"/>
      <c r="U996" s="50"/>
    </row>
    <row r="997" spans="4:21" ht="20.100000000000001" customHeight="1" x14ac:dyDescent="0.25">
      <c r="D997" s="50"/>
      <c r="E997" s="50"/>
      <c r="F997" s="50"/>
      <c r="G997" s="50"/>
      <c r="H997" s="50"/>
      <c r="I997" s="50"/>
      <c r="J997" s="50"/>
      <c r="K997" s="50"/>
      <c r="L997" s="50"/>
      <c r="M997" s="50"/>
      <c r="N997" s="50"/>
      <c r="O997" s="50"/>
      <c r="P997" s="50"/>
      <c r="Q997" s="50"/>
      <c r="R997" s="50"/>
      <c r="S997" s="50"/>
      <c r="T997" s="50"/>
      <c r="U997" s="50"/>
    </row>
    <row r="998" spans="4:21" ht="20.100000000000001" customHeight="1" x14ac:dyDescent="0.25">
      <c r="D998" s="50"/>
      <c r="E998" s="50"/>
      <c r="F998" s="50"/>
      <c r="G998" s="50"/>
      <c r="H998" s="50"/>
      <c r="I998" s="50"/>
      <c r="J998" s="50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</row>
    <row r="999" spans="4:21" ht="20.100000000000001" customHeight="1" x14ac:dyDescent="0.25">
      <c r="D999" s="50"/>
      <c r="E999" s="50"/>
      <c r="F999" s="50"/>
      <c r="G999" s="50"/>
      <c r="H999" s="50"/>
      <c r="I999" s="50"/>
      <c r="J999" s="50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</row>
    <row r="1000" spans="4:21" ht="20.100000000000001" customHeight="1" x14ac:dyDescent="0.25">
      <c r="D1000" s="50"/>
      <c r="E1000" s="50"/>
      <c r="F1000" s="50"/>
      <c r="G1000" s="50"/>
      <c r="H1000" s="50"/>
      <c r="I1000" s="50"/>
      <c r="J1000" s="50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</row>
    <row r="1001" spans="4:21" ht="20.100000000000001" customHeight="1" x14ac:dyDescent="0.25">
      <c r="D1001" s="50"/>
      <c r="E1001" s="50"/>
      <c r="F1001" s="50"/>
      <c r="G1001" s="50"/>
      <c r="H1001" s="50"/>
      <c r="I1001" s="50"/>
      <c r="J1001" s="50"/>
      <c r="K1001" s="50"/>
      <c r="L1001" s="50"/>
      <c r="M1001" s="50"/>
      <c r="N1001" s="50"/>
      <c r="O1001" s="50"/>
      <c r="P1001" s="50"/>
      <c r="Q1001" s="50"/>
      <c r="R1001" s="50"/>
      <c r="S1001" s="50"/>
      <c r="T1001" s="50"/>
      <c r="U1001" s="50"/>
    </row>
    <row r="1002" spans="4:21" ht="20.100000000000001" customHeight="1" x14ac:dyDescent="0.25">
      <c r="D1002" s="50"/>
      <c r="E1002" s="50"/>
      <c r="F1002" s="50"/>
      <c r="G1002" s="50"/>
      <c r="H1002" s="50"/>
      <c r="I1002" s="50"/>
      <c r="J1002" s="50"/>
      <c r="K1002" s="50"/>
      <c r="L1002" s="50"/>
      <c r="M1002" s="50"/>
      <c r="N1002" s="50"/>
      <c r="O1002" s="50"/>
      <c r="P1002" s="50"/>
      <c r="Q1002" s="50"/>
      <c r="R1002" s="50"/>
      <c r="S1002" s="50"/>
      <c r="T1002" s="50"/>
      <c r="U1002" s="50"/>
    </row>
    <row r="1003" spans="4:21" ht="20.100000000000001" customHeight="1" x14ac:dyDescent="0.25">
      <c r="D1003" s="50"/>
      <c r="E1003" s="50"/>
      <c r="F1003" s="50"/>
      <c r="G1003" s="50"/>
      <c r="H1003" s="50"/>
      <c r="I1003" s="50"/>
      <c r="J1003" s="50"/>
      <c r="K1003" s="50"/>
      <c r="L1003" s="50"/>
      <c r="M1003" s="50"/>
      <c r="N1003" s="50"/>
      <c r="O1003" s="50"/>
      <c r="P1003" s="50"/>
      <c r="Q1003" s="50"/>
      <c r="R1003" s="50"/>
      <c r="S1003" s="50"/>
      <c r="T1003" s="50"/>
      <c r="U1003" s="50"/>
    </row>
    <row r="1004" spans="4:21" ht="20.100000000000001" customHeight="1" x14ac:dyDescent="0.25">
      <c r="D1004" s="50"/>
      <c r="E1004" s="50"/>
      <c r="F1004" s="50"/>
      <c r="G1004" s="50"/>
      <c r="H1004" s="50"/>
      <c r="I1004" s="50"/>
      <c r="J1004" s="50"/>
      <c r="K1004" s="50"/>
      <c r="L1004" s="50"/>
      <c r="M1004" s="50"/>
      <c r="N1004" s="50"/>
      <c r="O1004" s="50"/>
      <c r="P1004" s="50"/>
      <c r="Q1004" s="50"/>
      <c r="R1004" s="50"/>
      <c r="S1004" s="50"/>
      <c r="T1004" s="50"/>
      <c r="U1004" s="50"/>
    </row>
    <row r="1005" spans="4:21" ht="20.100000000000001" customHeight="1" x14ac:dyDescent="0.25">
      <c r="D1005" s="50"/>
      <c r="E1005" s="50"/>
      <c r="F1005" s="50"/>
      <c r="G1005" s="50"/>
      <c r="H1005" s="50"/>
      <c r="I1005" s="50"/>
      <c r="J1005" s="50"/>
      <c r="K1005" s="50"/>
      <c r="L1005" s="50"/>
      <c r="M1005" s="50"/>
      <c r="N1005" s="50"/>
      <c r="O1005" s="50"/>
      <c r="P1005" s="50"/>
      <c r="Q1005" s="50"/>
      <c r="R1005" s="50"/>
      <c r="S1005" s="50"/>
      <c r="T1005" s="50"/>
      <c r="U1005" s="50"/>
    </row>
    <row r="1006" spans="4:21" ht="20.100000000000001" customHeight="1" x14ac:dyDescent="0.25">
      <c r="D1006" s="50"/>
      <c r="E1006" s="50"/>
      <c r="F1006" s="50"/>
      <c r="G1006" s="50"/>
      <c r="H1006" s="50"/>
      <c r="I1006" s="50"/>
      <c r="J1006" s="50"/>
      <c r="K1006" s="50"/>
      <c r="L1006" s="50"/>
      <c r="M1006" s="50"/>
      <c r="N1006" s="50"/>
      <c r="O1006" s="50"/>
      <c r="P1006" s="50"/>
      <c r="Q1006" s="50"/>
      <c r="R1006" s="50"/>
      <c r="S1006" s="50"/>
      <c r="T1006" s="50"/>
      <c r="U1006" s="50"/>
    </row>
    <row r="1007" spans="4:21" ht="20.100000000000001" customHeight="1" x14ac:dyDescent="0.25">
      <c r="D1007" s="50"/>
      <c r="E1007" s="50"/>
      <c r="F1007" s="50"/>
      <c r="G1007" s="50"/>
      <c r="H1007" s="50"/>
      <c r="I1007" s="50"/>
      <c r="J1007" s="50"/>
      <c r="K1007" s="50"/>
      <c r="L1007" s="50"/>
      <c r="M1007" s="50"/>
      <c r="N1007" s="50"/>
      <c r="O1007" s="50"/>
      <c r="P1007" s="50"/>
      <c r="Q1007" s="50"/>
      <c r="R1007" s="50"/>
      <c r="S1007" s="50"/>
      <c r="T1007" s="50"/>
      <c r="U1007" s="50"/>
    </row>
    <row r="1008" spans="4:21" ht="20.100000000000001" customHeight="1" x14ac:dyDescent="0.25">
      <c r="D1008" s="50"/>
      <c r="E1008" s="50"/>
      <c r="F1008" s="50"/>
      <c r="G1008" s="50"/>
      <c r="H1008" s="50"/>
      <c r="I1008" s="50"/>
      <c r="J1008" s="50"/>
      <c r="K1008" s="50"/>
      <c r="L1008" s="50"/>
      <c r="M1008" s="50"/>
      <c r="N1008" s="50"/>
      <c r="O1008" s="50"/>
      <c r="P1008" s="50"/>
      <c r="Q1008" s="50"/>
      <c r="R1008" s="50"/>
      <c r="S1008" s="50"/>
      <c r="T1008" s="50"/>
      <c r="U1008" s="50"/>
    </row>
    <row r="1009" spans="4:21" ht="20.100000000000001" customHeight="1" x14ac:dyDescent="0.25">
      <c r="D1009" s="50"/>
      <c r="E1009" s="50"/>
      <c r="F1009" s="50"/>
      <c r="G1009" s="50"/>
      <c r="H1009" s="50"/>
      <c r="I1009" s="50"/>
      <c r="J1009" s="50"/>
      <c r="K1009" s="50"/>
      <c r="L1009" s="50"/>
      <c r="M1009" s="50"/>
      <c r="N1009" s="50"/>
      <c r="O1009" s="50"/>
      <c r="P1009" s="50"/>
      <c r="Q1009" s="50"/>
      <c r="R1009" s="50"/>
      <c r="S1009" s="50"/>
      <c r="T1009" s="50"/>
      <c r="U1009" s="50"/>
    </row>
    <row r="1010" spans="4:21" ht="20.100000000000001" customHeight="1" x14ac:dyDescent="0.25">
      <c r="D1010" s="50"/>
      <c r="E1010" s="50"/>
      <c r="F1010" s="50"/>
      <c r="G1010" s="50"/>
      <c r="H1010" s="50"/>
      <c r="I1010" s="50"/>
      <c r="J1010" s="50"/>
      <c r="K1010" s="50"/>
      <c r="L1010" s="50"/>
      <c r="M1010" s="50"/>
      <c r="N1010" s="50"/>
      <c r="O1010" s="50"/>
      <c r="P1010" s="50"/>
      <c r="Q1010" s="50"/>
      <c r="R1010" s="50"/>
      <c r="S1010" s="50"/>
      <c r="T1010" s="50"/>
      <c r="U1010" s="50"/>
    </row>
    <row r="1011" spans="4:21" ht="20.100000000000001" customHeight="1" x14ac:dyDescent="0.25">
      <c r="D1011" s="50"/>
      <c r="E1011" s="50"/>
      <c r="F1011" s="50"/>
      <c r="G1011" s="50"/>
      <c r="H1011" s="50"/>
      <c r="I1011" s="50"/>
      <c r="J1011" s="50"/>
      <c r="K1011" s="50"/>
      <c r="L1011" s="50"/>
      <c r="M1011" s="50"/>
      <c r="N1011" s="50"/>
      <c r="O1011" s="50"/>
      <c r="P1011" s="50"/>
      <c r="Q1011" s="50"/>
      <c r="R1011" s="50"/>
      <c r="S1011" s="50"/>
      <c r="T1011" s="50"/>
      <c r="U1011" s="50"/>
    </row>
    <row r="1012" spans="4:21" ht="20.100000000000001" customHeight="1" x14ac:dyDescent="0.25">
      <c r="D1012" s="50"/>
      <c r="E1012" s="50"/>
      <c r="F1012" s="50"/>
      <c r="G1012" s="50"/>
      <c r="H1012" s="50"/>
      <c r="I1012" s="50"/>
      <c r="J1012" s="50"/>
      <c r="K1012" s="50"/>
      <c r="L1012" s="50"/>
      <c r="M1012" s="50"/>
      <c r="N1012" s="50"/>
      <c r="O1012" s="50"/>
      <c r="P1012" s="50"/>
      <c r="Q1012" s="50"/>
      <c r="R1012" s="50"/>
      <c r="S1012" s="50"/>
      <c r="T1012" s="50"/>
      <c r="U1012" s="50"/>
    </row>
    <row r="1013" spans="4:21" ht="20.100000000000001" customHeight="1" x14ac:dyDescent="0.25">
      <c r="D1013" s="50"/>
      <c r="E1013" s="50"/>
      <c r="F1013" s="50"/>
      <c r="G1013" s="50"/>
      <c r="H1013" s="50"/>
      <c r="I1013" s="50"/>
      <c r="J1013" s="50"/>
      <c r="K1013" s="50"/>
      <c r="L1013" s="50"/>
      <c r="M1013" s="50"/>
      <c r="N1013" s="50"/>
      <c r="O1013" s="50"/>
      <c r="P1013" s="50"/>
      <c r="Q1013" s="50"/>
      <c r="R1013" s="50"/>
      <c r="S1013" s="50"/>
      <c r="T1013" s="50"/>
      <c r="U1013" s="50"/>
    </row>
    <row r="1014" spans="4:21" ht="20.100000000000001" customHeight="1" x14ac:dyDescent="0.25">
      <c r="D1014" s="50"/>
      <c r="E1014" s="50"/>
      <c r="F1014" s="50"/>
      <c r="G1014" s="50"/>
      <c r="H1014" s="50"/>
      <c r="I1014" s="50"/>
      <c r="J1014" s="50"/>
      <c r="K1014" s="50"/>
      <c r="L1014" s="50"/>
      <c r="M1014" s="50"/>
      <c r="N1014" s="50"/>
      <c r="O1014" s="50"/>
      <c r="P1014" s="50"/>
      <c r="Q1014" s="50"/>
      <c r="R1014" s="50"/>
      <c r="S1014" s="50"/>
      <c r="T1014" s="50"/>
      <c r="U1014" s="50"/>
    </row>
    <row r="1015" spans="4:21" ht="20.100000000000001" customHeight="1" x14ac:dyDescent="0.25">
      <c r="D1015" s="50"/>
      <c r="E1015" s="50"/>
      <c r="F1015" s="50"/>
      <c r="G1015" s="50"/>
      <c r="H1015" s="50"/>
      <c r="I1015" s="50"/>
      <c r="J1015" s="50"/>
      <c r="K1015" s="50"/>
      <c r="L1015" s="50"/>
      <c r="M1015" s="50"/>
      <c r="N1015" s="50"/>
      <c r="O1015" s="50"/>
      <c r="P1015" s="50"/>
      <c r="Q1015" s="50"/>
      <c r="R1015" s="50"/>
      <c r="S1015" s="50"/>
      <c r="T1015" s="50"/>
      <c r="U1015" s="50"/>
    </row>
    <row r="1016" spans="4:21" ht="20.100000000000001" customHeight="1" x14ac:dyDescent="0.25">
      <c r="D1016" s="50"/>
      <c r="E1016" s="50"/>
      <c r="F1016" s="50"/>
      <c r="G1016" s="50"/>
      <c r="H1016" s="50"/>
      <c r="I1016" s="50"/>
      <c r="J1016" s="50"/>
      <c r="K1016" s="50"/>
      <c r="L1016" s="50"/>
      <c r="M1016" s="50"/>
      <c r="N1016" s="50"/>
      <c r="O1016" s="50"/>
      <c r="P1016" s="50"/>
      <c r="Q1016" s="50"/>
      <c r="R1016" s="50"/>
      <c r="S1016" s="50"/>
      <c r="T1016" s="50"/>
      <c r="U1016" s="50"/>
    </row>
    <row r="1017" spans="4:21" ht="20.100000000000001" customHeight="1" x14ac:dyDescent="0.25">
      <c r="D1017" s="50"/>
      <c r="E1017" s="50"/>
      <c r="F1017" s="50"/>
      <c r="G1017" s="50"/>
      <c r="H1017" s="50"/>
      <c r="I1017" s="50"/>
      <c r="J1017" s="50"/>
      <c r="K1017" s="50"/>
      <c r="L1017" s="50"/>
      <c r="M1017" s="50"/>
      <c r="N1017" s="50"/>
      <c r="O1017" s="50"/>
      <c r="P1017" s="50"/>
      <c r="Q1017" s="50"/>
      <c r="R1017" s="50"/>
      <c r="S1017" s="50"/>
      <c r="T1017" s="50"/>
      <c r="U1017" s="50"/>
    </row>
    <row r="1018" spans="4:21" ht="20.100000000000001" customHeight="1" x14ac:dyDescent="0.25">
      <c r="D1018" s="50"/>
      <c r="E1018" s="50"/>
      <c r="F1018" s="50"/>
      <c r="G1018" s="50"/>
      <c r="H1018" s="50"/>
      <c r="I1018" s="50"/>
      <c r="J1018" s="50"/>
      <c r="K1018" s="50"/>
      <c r="L1018" s="50"/>
      <c r="M1018" s="50"/>
      <c r="N1018" s="50"/>
      <c r="O1018" s="50"/>
      <c r="P1018" s="50"/>
      <c r="Q1018" s="50"/>
      <c r="R1018" s="50"/>
      <c r="S1018" s="50"/>
      <c r="T1018" s="50"/>
      <c r="U1018" s="50"/>
    </row>
    <row r="1019" spans="4:21" ht="20.100000000000001" customHeight="1" x14ac:dyDescent="0.25">
      <c r="D1019" s="50"/>
      <c r="E1019" s="50"/>
      <c r="F1019" s="50"/>
      <c r="G1019" s="50"/>
      <c r="H1019" s="50"/>
      <c r="I1019" s="50"/>
      <c r="J1019" s="50"/>
      <c r="K1019" s="50"/>
      <c r="L1019" s="50"/>
      <c r="M1019" s="50"/>
      <c r="N1019" s="50"/>
      <c r="O1019" s="50"/>
      <c r="P1019" s="50"/>
      <c r="Q1019" s="50"/>
      <c r="R1019" s="50"/>
      <c r="S1019" s="50"/>
      <c r="T1019" s="50"/>
      <c r="U1019" s="50"/>
    </row>
    <row r="1020" spans="4:21" ht="20.100000000000001" customHeight="1" x14ac:dyDescent="0.25">
      <c r="D1020" s="50"/>
      <c r="E1020" s="50"/>
      <c r="F1020" s="50"/>
      <c r="G1020" s="50"/>
      <c r="H1020" s="50"/>
      <c r="I1020" s="50"/>
      <c r="J1020" s="50"/>
      <c r="K1020" s="50"/>
      <c r="L1020" s="50"/>
      <c r="M1020" s="50"/>
      <c r="N1020" s="50"/>
      <c r="O1020" s="50"/>
      <c r="P1020" s="50"/>
      <c r="Q1020" s="50"/>
      <c r="R1020" s="50"/>
      <c r="S1020" s="50"/>
      <c r="T1020" s="50"/>
      <c r="U1020" s="50"/>
    </row>
    <row r="1021" spans="4:21" ht="20.100000000000001" customHeight="1" x14ac:dyDescent="0.25">
      <c r="D1021" s="50"/>
      <c r="E1021" s="50"/>
      <c r="F1021" s="50"/>
      <c r="G1021" s="50"/>
      <c r="H1021" s="50"/>
      <c r="I1021" s="50"/>
      <c r="J1021" s="50"/>
      <c r="K1021" s="50"/>
      <c r="L1021" s="50"/>
      <c r="M1021" s="50"/>
      <c r="N1021" s="50"/>
      <c r="O1021" s="50"/>
      <c r="P1021" s="50"/>
      <c r="Q1021" s="50"/>
      <c r="R1021" s="50"/>
      <c r="S1021" s="50"/>
      <c r="T1021" s="50"/>
      <c r="U1021" s="50"/>
    </row>
    <row r="1022" spans="4:21" ht="20.100000000000001" customHeight="1" x14ac:dyDescent="0.25">
      <c r="D1022" s="50"/>
      <c r="E1022" s="50"/>
      <c r="F1022" s="50"/>
      <c r="G1022" s="50"/>
      <c r="H1022" s="50"/>
      <c r="I1022" s="50"/>
      <c r="J1022" s="50"/>
      <c r="K1022" s="50"/>
      <c r="L1022" s="50"/>
      <c r="M1022" s="50"/>
      <c r="N1022" s="50"/>
      <c r="O1022" s="50"/>
      <c r="P1022" s="50"/>
      <c r="Q1022" s="50"/>
      <c r="R1022" s="50"/>
      <c r="S1022" s="50"/>
      <c r="T1022" s="50"/>
      <c r="U1022" s="50"/>
    </row>
    <row r="1023" spans="4:21" ht="20.100000000000001" customHeight="1" x14ac:dyDescent="0.25">
      <c r="D1023" s="50"/>
      <c r="E1023" s="50"/>
      <c r="F1023" s="50"/>
      <c r="G1023" s="50"/>
      <c r="H1023" s="50"/>
      <c r="I1023" s="50"/>
      <c r="J1023" s="50"/>
      <c r="K1023" s="50"/>
      <c r="L1023" s="50"/>
      <c r="M1023" s="50"/>
      <c r="N1023" s="50"/>
      <c r="O1023" s="50"/>
      <c r="P1023" s="50"/>
      <c r="Q1023" s="50"/>
      <c r="R1023" s="50"/>
      <c r="S1023" s="50"/>
      <c r="T1023" s="50"/>
      <c r="U1023" s="50"/>
    </row>
    <row r="1024" spans="4:21" ht="20.100000000000001" customHeight="1" x14ac:dyDescent="0.25">
      <c r="D1024" s="50"/>
      <c r="E1024" s="50"/>
      <c r="F1024" s="50"/>
      <c r="G1024" s="50"/>
      <c r="H1024" s="50"/>
      <c r="I1024" s="50"/>
      <c r="J1024" s="50"/>
      <c r="K1024" s="50"/>
      <c r="L1024" s="50"/>
      <c r="M1024" s="50"/>
      <c r="N1024" s="50"/>
      <c r="O1024" s="50"/>
      <c r="P1024" s="50"/>
      <c r="Q1024" s="50"/>
      <c r="R1024" s="50"/>
      <c r="S1024" s="50"/>
      <c r="T1024" s="50"/>
      <c r="U1024" s="50"/>
    </row>
    <row r="1025" spans="4:21" ht="20.100000000000001" customHeight="1" x14ac:dyDescent="0.25">
      <c r="D1025" s="50"/>
      <c r="E1025" s="50"/>
      <c r="F1025" s="50"/>
      <c r="G1025" s="50"/>
      <c r="H1025" s="50"/>
      <c r="I1025" s="50"/>
      <c r="J1025" s="50"/>
      <c r="K1025" s="50"/>
      <c r="L1025" s="50"/>
      <c r="M1025" s="50"/>
      <c r="N1025" s="50"/>
      <c r="O1025" s="50"/>
      <c r="P1025" s="50"/>
      <c r="Q1025" s="50"/>
      <c r="R1025" s="50"/>
      <c r="S1025" s="50"/>
      <c r="T1025" s="50"/>
      <c r="U1025" s="50"/>
    </row>
    <row r="1026" spans="4:21" ht="20.100000000000001" customHeight="1" x14ac:dyDescent="0.25">
      <c r="D1026" s="50"/>
      <c r="E1026" s="50"/>
      <c r="F1026" s="50"/>
      <c r="G1026" s="50"/>
      <c r="H1026" s="50"/>
      <c r="I1026" s="50"/>
      <c r="J1026" s="50"/>
      <c r="K1026" s="50"/>
      <c r="L1026" s="50"/>
      <c r="M1026" s="50"/>
      <c r="N1026" s="50"/>
      <c r="O1026" s="50"/>
      <c r="P1026" s="50"/>
      <c r="Q1026" s="50"/>
      <c r="R1026" s="50"/>
      <c r="S1026" s="50"/>
      <c r="T1026" s="50"/>
      <c r="U1026" s="50"/>
    </row>
    <row r="1027" spans="4:21" ht="20.100000000000001" customHeight="1" x14ac:dyDescent="0.25">
      <c r="D1027" s="50"/>
      <c r="E1027" s="50"/>
      <c r="F1027" s="50"/>
      <c r="G1027" s="50"/>
      <c r="H1027" s="50"/>
      <c r="I1027" s="50"/>
      <c r="J1027" s="50"/>
      <c r="K1027" s="50"/>
      <c r="L1027" s="50"/>
      <c r="M1027" s="50"/>
      <c r="N1027" s="50"/>
      <c r="O1027" s="50"/>
      <c r="P1027" s="50"/>
      <c r="Q1027" s="50"/>
      <c r="R1027" s="50"/>
      <c r="S1027" s="50"/>
      <c r="T1027" s="50"/>
      <c r="U1027" s="50"/>
    </row>
    <row r="1028" spans="4:21" ht="20.100000000000001" customHeight="1" x14ac:dyDescent="0.25">
      <c r="D1028" s="50"/>
      <c r="E1028" s="50"/>
      <c r="F1028" s="50"/>
      <c r="G1028" s="50"/>
      <c r="H1028" s="50"/>
      <c r="I1028" s="50"/>
      <c r="J1028" s="50"/>
      <c r="K1028" s="50"/>
      <c r="L1028" s="50"/>
      <c r="M1028" s="50"/>
      <c r="N1028" s="50"/>
      <c r="O1028" s="50"/>
      <c r="P1028" s="50"/>
      <c r="Q1028" s="50"/>
      <c r="R1028" s="50"/>
      <c r="S1028" s="50"/>
      <c r="T1028" s="50"/>
      <c r="U1028" s="50"/>
    </row>
    <row r="1029" spans="4:21" ht="20.100000000000001" customHeight="1" x14ac:dyDescent="0.25">
      <c r="D1029" s="50"/>
      <c r="E1029" s="50"/>
      <c r="F1029" s="50"/>
      <c r="G1029" s="50"/>
      <c r="H1029" s="50"/>
      <c r="I1029" s="50"/>
      <c r="J1029" s="50"/>
      <c r="K1029" s="50"/>
      <c r="L1029" s="50"/>
      <c r="M1029" s="50"/>
      <c r="N1029" s="50"/>
      <c r="O1029" s="50"/>
      <c r="P1029" s="50"/>
      <c r="Q1029" s="50"/>
      <c r="R1029" s="50"/>
      <c r="S1029" s="50"/>
      <c r="T1029" s="50"/>
      <c r="U1029" s="50"/>
    </row>
    <row r="1030" spans="4:21" ht="20.100000000000001" customHeight="1" x14ac:dyDescent="0.25">
      <c r="D1030" s="50"/>
      <c r="E1030" s="50"/>
      <c r="F1030" s="50"/>
      <c r="G1030" s="50"/>
      <c r="H1030" s="50"/>
      <c r="I1030" s="50"/>
      <c r="J1030" s="50"/>
      <c r="K1030" s="50"/>
      <c r="L1030" s="50"/>
      <c r="M1030" s="50"/>
      <c r="N1030" s="50"/>
      <c r="O1030" s="50"/>
      <c r="P1030" s="50"/>
      <c r="Q1030" s="50"/>
      <c r="R1030" s="50"/>
      <c r="S1030" s="50"/>
      <c r="T1030" s="50"/>
      <c r="U1030" s="50"/>
    </row>
    <row r="1031" spans="4:21" ht="20.100000000000001" customHeight="1" x14ac:dyDescent="0.25">
      <c r="D1031" s="50"/>
      <c r="E1031" s="50"/>
      <c r="F1031" s="50"/>
      <c r="G1031" s="50"/>
      <c r="H1031" s="50"/>
      <c r="I1031" s="50"/>
      <c r="J1031" s="50"/>
      <c r="K1031" s="50"/>
      <c r="L1031" s="50"/>
      <c r="M1031" s="50"/>
      <c r="N1031" s="50"/>
      <c r="O1031" s="50"/>
      <c r="P1031" s="50"/>
      <c r="Q1031" s="50"/>
      <c r="R1031" s="50"/>
      <c r="S1031" s="50"/>
      <c r="T1031" s="50"/>
      <c r="U1031" s="50"/>
    </row>
    <row r="1032" spans="4:21" ht="20.100000000000001" customHeight="1" x14ac:dyDescent="0.25">
      <c r="D1032" s="50"/>
      <c r="E1032" s="50"/>
      <c r="F1032" s="50"/>
      <c r="G1032" s="50"/>
      <c r="H1032" s="50"/>
      <c r="I1032" s="50"/>
      <c r="J1032" s="50"/>
      <c r="K1032" s="50"/>
      <c r="L1032" s="50"/>
      <c r="M1032" s="50"/>
      <c r="N1032" s="50"/>
      <c r="O1032" s="50"/>
      <c r="P1032" s="50"/>
      <c r="Q1032" s="50"/>
      <c r="R1032" s="50"/>
      <c r="S1032" s="50"/>
      <c r="T1032" s="50"/>
      <c r="U1032" s="50"/>
    </row>
    <row r="1033" spans="4:21" ht="20.100000000000001" customHeight="1" x14ac:dyDescent="0.25">
      <c r="D1033" s="50"/>
      <c r="E1033" s="50"/>
      <c r="F1033" s="50"/>
      <c r="G1033" s="50"/>
      <c r="H1033" s="50"/>
      <c r="I1033" s="50"/>
      <c r="J1033" s="50"/>
      <c r="K1033" s="50"/>
      <c r="L1033" s="50"/>
      <c r="M1033" s="50"/>
      <c r="N1033" s="50"/>
      <c r="O1033" s="50"/>
      <c r="P1033" s="50"/>
      <c r="Q1033" s="50"/>
      <c r="R1033" s="50"/>
      <c r="S1033" s="50"/>
      <c r="T1033" s="50"/>
      <c r="U1033" s="50"/>
    </row>
    <row r="1034" spans="4:21" ht="20.100000000000001" customHeight="1" x14ac:dyDescent="0.25">
      <c r="D1034" s="50"/>
      <c r="E1034" s="50"/>
      <c r="F1034" s="50"/>
      <c r="G1034" s="50"/>
      <c r="H1034" s="50"/>
      <c r="I1034" s="50"/>
      <c r="J1034" s="50"/>
      <c r="K1034" s="50"/>
      <c r="L1034" s="50"/>
      <c r="M1034" s="50"/>
      <c r="N1034" s="50"/>
      <c r="O1034" s="50"/>
      <c r="P1034" s="50"/>
      <c r="Q1034" s="50"/>
      <c r="R1034" s="50"/>
      <c r="S1034" s="50"/>
      <c r="T1034" s="50"/>
      <c r="U1034" s="50"/>
    </row>
    <row r="1035" spans="4:21" ht="20.100000000000001" customHeight="1" x14ac:dyDescent="0.25">
      <c r="D1035" s="50"/>
      <c r="E1035" s="50"/>
      <c r="F1035" s="50"/>
      <c r="G1035" s="50"/>
      <c r="H1035" s="50"/>
      <c r="I1035" s="50"/>
      <c r="J1035" s="50"/>
      <c r="K1035" s="50"/>
      <c r="L1035" s="50"/>
      <c r="M1035" s="50"/>
      <c r="N1035" s="50"/>
      <c r="O1035" s="50"/>
      <c r="P1035" s="50"/>
      <c r="Q1035" s="50"/>
      <c r="R1035" s="50"/>
      <c r="S1035" s="50"/>
      <c r="T1035" s="50"/>
      <c r="U1035" s="50"/>
    </row>
    <row r="1036" spans="4:21" ht="20.100000000000001" customHeight="1" x14ac:dyDescent="0.25">
      <c r="D1036" s="50"/>
      <c r="E1036" s="50"/>
      <c r="F1036" s="50"/>
      <c r="G1036" s="50"/>
      <c r="H1036" s="50"/>
      <c r="I1036" s="50"/>
      <c r="J1036" s="50"/>
      <c r="K1036" s="50"/>
      <c r="L1036" s="50"/>
      <c r="M1036" s="50"/>
      <c r="N1036" s="50"/>
      <c r="O1036" s="50"/>
      <c r="P1036" s="50"/>
      <c r="Q1036" s="50"/>
      <c r="R1036" s="50"/>
      <c r="S1036" s="50"/>
      <c r="T1036" s="50"/>
      <c r="U1036" s="50"/>
    </row>
    <row r="1037" spans="4:21" ht="20.100000000000001" customHeight="1" x14ac:dyDescent="0.25">
      <c r="D1037" s="50"/>
      <c r="E1037" s="50"/>
      <c r="F1037" s="50"/>
      <c r="G1037" s="50"/>
      <c r="H1037" s="50"/>
      <c r="I1037" s="50"/>
      <c r="J1037" s="50"/>
      <c r="K1037" s="50"/>
      <c r="L1037" s="50"/>
      <c r="M1037" s="50"/>
      <c r="N1037" s="50"/>
      <c r="O1037" s="50"/>
      <c r="P1037" s="50"/>
      <c r="Q1037" s="50"/>
      <c r="R1037" s="50"/>
      <c r="S1037" s="50"/>
      <c r="T1037" s="50"/>
      <c r="U1037" s="50"/>
    </row>
    <row r="1038" spans="4:21" ht="20.100000000000001" customHeight="1" x14ac:dyDescent="0.25">
      <c r="D1038" s="50"/>
      <c r="E1038" s="50"/>
      <c r="F1038" s="50"/>
      <c r="G1038" s="50"/>
      <c r="H1038" s="50"/>
      <c r="I1038" s="50"/>
      <c r="J1038" s="50"/>
      <c r="K1038" s="50"/>
      <c r="L1038" s="50"/>
      <c r="M1038" s="50"/>
      <c r="N1038" s="50"/>
      <c r="O1038" s="50"/>
      <c r="P1038" s="50"/>
      <c r="Q1038" s="50"/>
      <c r="R1038" s="50"/>
      <c r="S1038" s="50"/>
      <c r="T1038" s="50"/>
      <c r="U1038" s="50"/>
    </row>
    <row r="1039" spans="4:21" ht="20.100000000000001" customHeight="1" x14ac:dyDescent="0.25">
      <c r="D1039" s="50"/>
      <c r="E1039" s="50"/>
      <c r="F1039" s="50"/>
      <c r="G1039" s="50"/>
      <c r="H1039" s="50"/>
      <c r="I1039" s="50"/>
      <c r="J1039" s="50"/>
      <c r="K1039" s="50"/>
      <c r="L1039" s="50"/>
      <c r="M1039" s="50"/>
      <c r="N1039" s="50"/>
      <c r="O1039" s="50"/>
      <c r="P1039" s="50"/>
      <c r="Q1039" s="50"/>
      <c r="R1039" s="50"/>
      <c r="S1039" s="50"/>
      <c r="T1039" s="50"/>
      <c r="U1039" s="50"/>
    </row>
    <row r="1040" spans="4:21" ht="20.100000000000001" customHeight="1" x14ac:dyDescent="0.25">
      <c r="D1040" s="50"/>
      <c r="E1040" s="50"/>
      <c r="F1040" s="50"/>
      <c r="G1040" s="50"/>
      <c r="H1040" s="50"/>
      <c r="I1040" s="50"/>
      <c r="J1040" s="50"/>
      <c r="K1040" s="50"/>
      <c r="L1040" s="50"/>
      <c r="M1040" s="50"/>
      <c r="N1040" s="50"/>
      <c r="O1040" s="50"/>
      <c r="P1040" s="50"/>
      <c r="Q1040" s="50"/>
      <c r="R1040" s="50"/>
      <c r="S1040" s="50"/>
      <c r="T1040" s="50"/>
      <c r="U1040" s="50"/>
    </row>
    <row r="1041" spans="4:21" ht="20.100000000000001" customHeight="1" x14ac:dyDescent="0.25">
      <c r="D1041" s="50"/>
      <c r="E1041" s="50"/>
      <c r="F1041" s="50"/>
      <c r="G1041" s="50"/>
      <c r="H1041" s="50"/>
      <c r="I1041" s="50"/>
      <c r="J1041" s="50"/>
      <c r="K1041" s="50"/>
      <c r="L1041" s="50"/>
      <c r="M1041" s="50"/>
      <c r="N1041" s="50"/>
      <c r="O1041" s="50"/>
      <c r="P1041" s="50"/>
      <c r="Q1041" s="50"/>
      <c r="R1041" s="50"/>
      <c r="S1041" s="50"/>
      <c r="T1041" s="50"/>
      <c r="U1041" s="50"/>
    </row>
    <row r="1042" spans="4:21" ht="20.100000000000001" customHeight="1" x14ac:dyDescent="0.25">
      <c r="D1042" s="50"/>
      <c r="E1042" s="50"/>
      <c r="F1042" s="50"/>
      <c r="G1042" s="50"/>
      <c r="H1042" s="50"/>
      <c r="I1042" s="50"/>
      <c r="J1042" s="50"/>
      <c r="K1042" s="50"/>
      <c r="L1042" s="50"/>
      <c r="M1042" s="50"/>
      <c r="N1042" s="50"/>
      <c r="O1042" s="50"/>
      <c r="P1042" s="50"/>
      <c r="Q1042" s="50"/>
      <c r="R1042" s="50"/>
      <c r="S1042" s="50"/>
      <c r="T1042" s="50"/>
      <c r="U1042" s="50"/>
    </row>
    <row r="1043" spans="4:21" ht="20.100000000000001" customHeight="1" x14ac:dyDescent="0.25">
      <c r="D1043" s="50"/>
      <c r="E1043" s="50"/>
      <c r="F1043" s="50"/>
      <c r="G1043" s="50"/>
      <c r="H1043" s="50"/>
      <c r="I1043" s="50"/>
      <c r="J1043" s="50"/>
      <c r="K1043" s="50"/>
      <c r="L1043" s="50"/>
      <c r="M1043" s="50"/>
      <c r="N1043" s="50"/>
      <c r="O1043" s="50"/>
      <c r="P1043" s="50"/>
      <c r="Q1043" s="50"/>
      <c r="R1043" s="50"/>
      <c r="S1043" s="50"/>
      <c r="T1043" s="50"/>
      <c r="U1043" s="50"/>
    </row>
    <row r="1044" spans="4:21" ht="20.100000000000001" customHeight="1" x14ac:dyDescent="0.25">
      <c r="D1044" s="50"/>
      <c r="E1044" s="50"/>
      <c r="F1044" s="50"/>
      <c r="G1044" s="50"/>
      <c r="H1044" s="50"/>
      <c r="I1044" s="50"/>
      <c r="J1044" s="50"/>
      <c r="K1044" s="50"/>
      <c r="L1044" s="50"/>
      <c r="M1044" s="50"/>
      <c r="N1044" s="50"/>
      <c r="O1044" s="50"/>
      <c r="P1044" s="50"/>
      <c r="Q1044" s="50"/>
      <c r="R1044" s="50"/>
      <c r="S1044" s="50"/>
      <c r="T1044" s="50"/>
      <c r="U1044" s="50"/>
    </row>
    <row r="1045" spans="4:21" ht="20.100000000000001" customHeight="1" x14ac:dyDescent="0.25">
      <c r="D1045" s="50"/>
      <c r="E1045" s="50"/>
      <c r="F1045" s="50"/>
      <c r="G1045" s="50"/>
      <c r="H1045" s="50"/>
      <c r="I1045" s="50"/>
      <c r="J1045" s="50"/>
      <c r="K1045" s="50"/>
      <c r="L1045" s="50"/>
      <c r="M1045" s="50"/>
      <c r="N1045" s="50"/>
      <c r="O1045" s="50"/>
      <c r="P1045" s="50"/>
      <c r="Q1045" s="50"/>
      <c r="R1045" s="50"/>
      <c r="S1045" s="50"/>
      <c r="T1045" s="50"/>
      <c r="U1045" s="50"/>
    </row>
    <row r="1046" spans="4:21" ht="20.100000000000001" customHeight="1" x14ac:dyDescent="0.25">
      <c r="D1046" s="50"/>
      <c r="E1046" s="50"/>
      <c r="F1046" s="50"/>
      <c r="G1046" s="50"/>
      <c r="H1046" s="50"/>
      <c r="I1046" s="50"/>
      <c r="J1046" s="50"/>
      <c r="K1046" s="50"/>
      <c r="L1046" s="50"/>
      <c r="M1046" s="50"/>
      <c r="N1046" s="50"/>
      <c r="O1046" s="50"/>
      <c r="P1046" s="50"/>
      <c r="Q1046" s="50"/>
      <c r="R1046" s="50"/>
      <c r="S1046" s="50"/>
      <c r="T1046" s="50"/>
      <c r="U1046" s="50"/>
    </row>
    <row r="1047" spans="4:21" ht="20.100000000000001" customHeight="1" x14ac:dyDescent="0.25">
      <c r="D1047" s="50"/>
      <c r="E1047" s="50"/>
      <c r="F1047" s="50"/>
      <c r="G1047" s="50"/>
      <c r="H1047" s="50"/>
      <c r="I1047" s="50"/>
      <c r="J1047" s="50"/>
      <c r="K1047" s="50"/>
      <c r="L1047" s="50"/>
      <c r="M1047" s="50"/>
      <c r="N1047" s="50"/>
      <c r="O1047" s="50"/>
      <c r="P1047" s="50"/>
      <c r="Q1047" s="50"/>
      <c r="R1047" s="50"/>
      <c r="S1047" s="50"/>
      <c r="T1047" s="50"/>
      <c r="U1047" s="50"/>
    </row>
    <row r="1048" spans="4:21" ht="20.100000000000001" customHeight="1" x14ac:dyDescent="0.25">
      <c r="D1048" s="50"/>
      <c r="E1048" s="50"/>
      <c r="F1048" s="50"/>
      <c r="G1048" s="50"/>
      <c r="H1048" s="50"/>
      <c r="I1048" s="50"/>
      <c r="J1048" s="50"/>
      <c r="K1048" s="50"/>
      <c r="L1048" s="50"/>
      <c r="M1048" s="50"/>
      <c r="N1048" s="50"/>
      <c r="O1048" s="50"/>
      <c r="P1048" s="50"/>
      <c r="Q1048" s="50"/>
      <c r="R1048" s="50"/>
      <c r="S1048" s="50"/>
      <c r="T1048" s="50"/>
      <c r="U1048" s="50"/>
    </row>
    <row r="1049" spans="4:21" ht="20.100000000000001" customHeight="1" x14ac:dyDescent="0.25">
      <c r="D1049" s="50"/>
      <c r="E1049" s="50"/>
      <c r="F1049" s="50"/>
      <c r="G1049" s="50"/>
      <c r="H1049" s="50"/>
      <c r="I1049" s="50"/>
      <c r="J1049" s="50"/>
      <c r="K1049" s="50"/>
      <c r="L1049" s="50"/>
      <c r="M1049" s="50"/>
      <c r="N1049" s="50"/>
      <c r="O1049" s="50"/>
      <c r="P1049" s="50"/>
      <c r="Q1049" s="50"/>
      <c r="R1049" s="50"/>
      <c r="S1049" s="50"/>
      <c r="T1049" s="50"/>
      <c r="U1049" s="50"/>
    </row>
    <row r="1050" spans="4:21" ht="20.100000000000001" customHeight="1" x14ac:dyDescent="0.25">
      <c r="D1050" s="50"/>
      <c r="E1050" s="50"/>
      <c r="F1050" s="50"/>
      <c r="G1050" s="50"/>
      <c r="H1050" s="50"/>
      <c r="I1050" s="50"/>
      <c r="J1050" s="50"/>
      <c r="K1050" s="50"/>
      <c r="L1050" s="50"/>
      <c r="M1050" s="50"/>
      <c r="N1050" s="50"/>
      <c r="O1050" s="50"/>
      <c r="P1050" s="50"/>
      <c r="Q1050" s="50"/>
      <c r="R1050" s="50"/>
      <c r="S1050" s="50"/>
      <c r="T1050" s="50"/>
      <c r="U1050" s="50"/>
    </row>
    <row r="1051" spans="4:21" ht="20.100000000000001" customHeight="1" x14ac:dyDescent="0.25">
      <c r="D1051" s="50"/>
      <c r="E1051" s="50"/>
      <c r="F1051" s="50"/>
      <c r="G1051" s="50"/>
      <c r="H1051" s="50"/>
      <c r="I1051" s="50"/>
      <c r="J1051" s="50"/>
      <c r="K1051" s="50"/>
      <c r="L1051" s="50"/>
      <c r="M1051" s="50"/>
      <c r="N1051" s="50"/>
      <c r="O1051" s="50"/>
      <c r="P1051" s="50"/>
      <c r="Q1051" s="50"/>
      <c r="R1051" s="50"/>
      <c r="S1051" s="50"/>
      <c r="T1051" s="50"/>
      <c r="U1051" s="50"/>
    </row>
    <row r="1052" spans="4:21" ht="20.100000000000001" customHeight="1" x14ac:dyDescent="0.25">
      <c r="D1052" s="50"/>
      <c r="E1052" s="50"/>
      <c r="F1052" s="50"/>
      <c r="G1052" s="50"/>
      <c r="H1052" s="50"/>
      <c r="I1052" s="50"/>
      <c r="J1052" s="50"/>
      <c r="K1052" s="50"/>
      <c r="L1052" s="50"/>
      <c r="M1052" s="50"/>
      <c r="N1052" s="50"/>
      <c r="O1052" s="50"/>
      <c r="P1052" s="50"/>
      <c r="Q1052" s="50"/>
      <c r="R1052" s="50"/>
      <c r="S1052" s="50"/>
      <c r="T1052" s="50"/>
      <c r="U1052" s="50"/>
    </row>
    <row r="1053" spans="4:21" ht="20.100000000000001" customHeight="1" x14ac:dyDescent="0.25">
      <c r="D1053" s="50"/>
      <c r="E1053" s="50"/>
      <c r="F1053" s="50"/>
      <c r="G1053" s="50"/>
      <c r="H1053" s="50"/>
      <c r="I1053" s="50"/>
      <c r="J1053" s="50"/>
      <c r="K1053" s="50"/>
      <c r="L1053" s="50"/>
      <c r="M1053" s="50"/>
      <c r="N1053" s="50"/>
      <c r="O1053" s="50"/>
      <c r="P1053" s="50"/>
      <c r="Q1053" s="50"/>
      <c r="R1053" s="50"/>
      <c r="S1053" s="50"/>
      <c r="T1053" s="50"/>
      <c r="U1053" s="50"/>
    </row>
    <row r="1054" spans="4:21" ht="20.100000000000001" customHeight="1" x14ac:dyDescent="0.25">
      <c r="D1054" s="50"/>
      <c r="E1054" s="50"/>
      <c r="F1054" s="50"/>
      <c r="G1054" s="50"/>
      <c r="H1054" s="50"/>
      <c r="I1054" s="50"/>
      <c r="J1054" s="50"/>
      <c r="K1054" s="50"/>
      <c r="L1054" s="50"/>
      <c r="M1054" s="50"/>
      <c r="N1054" s="50"/>
      <c r="O1054" s="50"/>
      <c r="P1054" s="50"/>
      <c r="Q1054" s="50"/>
      <c r="R1054" s="50"/>
      <c r="S1054" s="50"/>
      <c r="T1054" s="50"/>
      <c r="U1054" s="50"/>
    </row>
    <row r="1055" spans="4:21" ht="20.100000000000001" customHeight="1" x14ac:dyDescent="0.25">
      <c r="D1055" s="50"/>
      <c r="E1055" s="50"/>
      <c r="F1055" s="50"/>
      <c r="G1055" s="50"/>
      <c r="H1055" s="50"/>
      <c r="I1055" s="50"/>
      <c r="J1055" s="50"/>
      <c r="K1055" s="50"/>
      <c r="L1055" s="50"/>
      <c r="M1055" s="50"/>
      <c r="N1055" s="50"/>
      <c r="O1055" s="50"/>
      <c r="P1055" s="50"/>
      <c r="Q1055" s="50"/>
      <c r="R1055" s="50"/>
      <c r="S1055" s="50"/>
      <c r="T1055" s="50"/>
      <c r="U1055" s="50"/>
    </row>
    <row r="1056" spans="4:21" ht="20.100000000000001" customHeight="1" x14ac:dyDescent="0.25">
      <c r="D1056" s="50"/>
      <c r="E1056" s="50"/>
      <c r="F1056" s="50"/>
      <c r="G1056" s="50"/>
      <c r="H1056" s="50"/>
      <c r="I1056" s="50"/>
      <c r="J1056" s="50"/>
      <c r="K1056" s="50"/>
      <c r="L1056" s="50"/>
      <c r="M1056" s="50"/>
      <c r="N1056" s="50"/>
      <c r="O1056" s="50"/>
      <c r="P1056" s="50"/>
      <c r="Q1056" s="50"/>
      <c r="R1056" s="50"/>
      <c r="S1056" s="50"/>
      <c r="T1056" s="50"/>
      <c r="U1056" s="50"/>
    </row>
    <row r="1057" spans="4:21" ht="20.100000000000001" customHeight="1" x14ac:dyDescent="0.25">
      <c r="D1057" s="50"/>
      <c r="E1057" s="50"/>
      <c r="F1057" s="50"/>
      <c r="G1057" s="50"/>
      <c r="H1057" s="50"/>
      <c r="I1057" s="50"/>
      <c r="J1057" s="50"/>
      <c r="K1057" s="50"/>
      <c r="L1057" s="50"/>
      <c r="M1057" s="50"/>
      <c r="N1057" s="50"/>
      <c r="O1057" s="50"/>
      <c r="P1057" s="50"/>
      <c r="Q1057" s="50"/>
      <c r="R1057" s="50"/>
      <c r="S1057" s="50"/>
      <c r="T1057" s="50"/>
      <c r="U1057" s="50"/>
    </row>
    <row r="1058" spans="4:21" ht="20.100000000000001" customHeight="1" x14ac:dyDescent="0.25">
      <c r="D1058" s="50"/>
      <c r="E1058" s="50"/>
      <c r="F1058" s="50"/>
      <c r="G1058" s="50"/>
      <c r="H1058" s="50"/>
      <c r="I1058" s="50"/>
      <c r="J1058" s="50"/>
      <c r="K1058" s="50"/>
      <c r="L1058" s="50"/>
      <c r="M1058" s="50"/>
      <c r="N1058" s="50"/>
      <c r="O1058" s="50"/>
      <c r="P1058" s="50"/>
      <c r="Q1058" s="50"/>
      <c r="R1058" s="50"/>
      <c r="S1058" s="50"/>
      <c r="T1058" s="50"/>
      <c r="U1058" s="50"/>
    </row>
    <row r="1059" spans="4:21" ht="20.100000000000001" customHeight="1" x14ac:dyDescent="0.25">
      <c r="D1059" s="50"/>
      <c r="E1059" s="50"/>
      <c r="F1059" s="50"/>
      <c r="G1059" s="50"/>
      <c r="H1059" s="50"/>
      <c r="I1059" s="50"/>
      <c r="J1059" s="50"/>
      <c r="K1059" s="50"/>
      <c r="L1059" s="50"/>
      <c r="M1059" s="50"/>
      <c r="N1059" s="50"/>
      <c r="O1059" s="50"/>
      <c r="P1059" s="50"/>
      <c r="Q1059" s="50"/>
      <c r="R1059" s="50"/>
      <c r="S1059" s="50"/>
      <c r="T1059" s="50"/>
      <c r="U1059" s="50"/>
    </row>
    <row r="1060" spans="4:21" ht="20.100000000000001" customHeight="1" x14ac:dyDescent="0.25">
      <c r="D1060" s="50"/>
      <c r="E1060" s="50"/>
      <c r="F1060" s="50"/>
      <c r="G1060" s="50"/>
      <c r="H1060" s="50"/>
      <c r="I1060" s="50"/>
      <c r="J1060" s="50"/>
      <c r="K1060" s="50"/>
      <c r="L1060" s="50"/>
      <c r="M1060" s="50"/>
      <c r="N1060" s="50"/>
      <c r="O1060" s="50"/>
      <c r="P1060" s="50"/>
      <c r="Q1060" s="50"/>
      <c r="R1060" s="50"/>
      <c r="S1060" s="50"/>
      <c r="T1060" s="50"/>
      <c r="U1060" s="50"/>
    </row>
    <row r="1061" spans="4:21" ht="20.100000000000001" customHeight="1" x14ac:dyDescent="0.25">
      <c r="D1061" s="50"/>
      <c r="E1061" s="50"/>
      <c r="F1061" s="50"/>
      <c r="G1061" s="50"/>
      <c r="H1061" s="50"/>
      <c r="I1061" s="50"/>
      <c r="J1061" s="50"/>
      <c r="K1061" s="50"/>
      <c r="L1061" s="50"/>
      <c r="M1061" s="50"/>
      <c r="N1061" s="50"/>
      <c r="O1061" s="50"/>
      <c r="P1061" s="50"/>
      <c r="Q1061" s="50"/>
      <c r="R1061" s="50"/>
      <c r="S1061" s="50"/>
      <c r="T1061" s="50"/>
      <c r="U1061" s="50"/>
    </row>
    <row r="1062" spans="4:21" ht="20.100000000000001" customHeight="1" x14ac:dyDescent="0.25">
      <c r="D1062" s="50"/>
      <c r="E1062" s="50"/>
      <c r="F1062" s="50"/>
      <c r="G1062" s="50"/>
      <c r="H1062" s="50"/>
      <c r="I1062" s="50"/>
      <c r="J1062" s="50"/>
      <c r="K1062" s="50"/>
      <c r="L1062" s="50"/>
      <c r="M1062" s="50"/>
      <c r="N1062" s="50"/>
      <c r="O1062" s="50"/>
      <c r="P1062" s="50"/>
      <c r="Q1062" s="50"/>
      <c r="R1062" s="50"/>
      <c r="S1062" s="50"/>
      <c r="T1062" s="50"/>
      <c r="U1062" s="50"/>
    </row>
    <row r="1063" spans="4:21" ht="20.100000000000001" customHeight="1" x14ac:dyDescent="0.25">
      <c r="D1063" s="50"/>
      <c r="E1063" s="50"/>
      <c r="F1063" s="50"/>
      <c r="G1063" s="50"/>
      <c r="H1063" s="50"/>
      <c r="I1063" s="50"/>
      <c r="J1063" s="50"/>
      <c r="K1063" s="50"/>
      <c r="L1063" s="50"/>
      <c r="M1063" s="50"/>
      <c r="N1063" s="50"/>
      <c r="O1063" s="50"/>
      <c r="P1063" s="50"/>
      <c r="Q1063" s="50"/>
      <c r="R1063" s="50"/>
      <c r="S1063" s="50"/>
      <c r="T1063" s="50"/>
      <c r="U1063" s="50"/>
    </row>
    <row r="1064" spans="4:21" ht="20.100000000000001" customHeight="1" x14ac:dyDescent="0.25">
      <c r="D1064" s="50"/>
      <c r="E1064" s="50"/>
      <c r="F1064" s="50"/>
      <c r="G1064" s="50"/>
      <c r="H1064" s="50"/>
      <c r="I1064" s="50"/>
      <c r="J1064" s="50"/>
      <c r="K1064" s="50"/>
      <c r="L1064" s="50"/>
      <c r="M1064" s="50"/>
      <c r="N1064" s="50"/>
      <c r="O1064" s="50"/>
      <c r="P1064" s="50"/>
      <c r="Q1064" s="50"/>
      <c r="R1064" s="50"/>
      <c r="S1064" s="50"/>
      <c r="T1064" s="50"/>
      <c r="U1064" s="50"/>
    </row>
    <row r="1065" spans="4:21" ht="20.100000000000001" customHeight="1" x14ac:dyDescent="0.25">
      <c r="D1065" s="50"/>
      <c r="E1065" s="50"/>
      <c r="F1065" s="50"/>
      <c r="G1065" s="50"/>
      <c r="H1065" s="50"/>
      <c r="I1065" s="50"/>
      <c r="J1065" s="50"/>
      <c r="K1065" s="50"/>
      <c r="L1065" s="50"/>
      <c r="M1065" s="50"/>
      <c r="N1065" s="50"/>
      <c r="O1065" s="50"/>
      <c r="P1065" s="50"/>
      <c r="Q1065" s="50"/>
      <c r="R1065" s="50"/>
      <c r="S1065" s="50"/>
      <c r="T1065" s="50"/>
      <c r="U1065" s="50"/>
    </row>
    <row r="1066" spans="4:21" ht="20.100000000000001" customHeight="1" x14ac:dyDescent="0.25">
      <c r="D1066" s="50"/>
      <c r="E1066" s="50"/>
      <c r="F1066" s="50"/>
      <c r="G1066" s="50"/>
      <c r="H1066" s="50"/>
      <c r="I1066" s="50"/>
      <c r="J1066" s="50"/>
      <c r="K1066" s="50"/>
      <c r="L1066" s="50"/>
      <c r="M1066" s="50"/>
      <c r="N1066" s="50"/>
      <c r="O1066" s="50"/>
      <c r="P1066" s="50"/>
      <c r="Q1066" s="50"/>
      <c r="R1066" s="50"/>
      <c r="S1066" s="50"/>
      <c r="T1066" s="50"/>
      <c r="U1066" s="50"/>
    </row>
    <row r="1067" spans="4:21" ht="20.100000000000001" customHeight="1" x14ac:dyDescent="0.25">
      <c r="D1067" s="50"/>
      <c r="E1067" s="50"/>
      <c r="F1067" s="50"/>
      <c r="G1067" s="50"/>
      <c r="H1067" s="50"/>
      <c r="I1067" s="50"/>
      <c r="J1067" s="50"/>
      <c r="K1067" s="50"/>
      <c r="L1067" s="50"/>
      <c r="M1067" s="50"/>
      <c r="N1067" s="50"/>
      <c r="O1067" s="50"/>
      <c r="P1067" s="50"/>
      <c r="Q1067" s="50"/>
      <c r="R1067" s="50"/>
      <c r="S1067" s="50"/>
      <c r="T1067" s="50"/>
      <c r="U1067" s="50"/>
    </row>
    <row r="1068" spans="4:21" ht="20.100000000000001" customHeight="1" x14ac:dyDescent="0.25">
      <c r="D1068" s="50"/>
      <c r="E1068" s="50"/>
      <c r="F1068" s="50"/>
      <c r="G1068" s="50"/>
      <c r="H1068" s="50"/>
      <c r="I1068" s="50"/>
      <c r="J1068" s="50"/>
      <c r="K1068" s="50"/>
      <c r="L1068" s="50"/>
      <c r="M1068" s="50"/>
      <c r="N1068" s="50"/>
      <c r="O1068" s="50"/>
      <c r="P1068" s="50"/>
      <c r="Q1068" s="50"/>
      <c r="R1068" s="50"/>
      <c r="S1068" s="50"/>
      <c r="T1068" s="50"/>
      <c r="U1068" s="50"/>
    </row>
    <row r="1069" spans="4:21" ht="20.100000000000001" customHeight="1" x14ac:dyDescent="0.25">
      <c r="D1069" s="50"/>
      <c r="E1069" s="50"/>
      <c r="F1069" s="50"/>
      <c r="G1069" s="50"/>
      <c r="H1069" s="50"/>
      <c r="I1069" s="50"/>
      <c r="J1069" s="50"/>
      <c r="K1069" s="50"/>
      <c r="L1069" s="50"/>
      <c r="M1069" s="50"/>
      <c r="N1069" s="50"/>
      <c r="O1069" s="50"/>
      <c r="P1069" s="50"/>
      <c r="Q1069" s="50"/>
      <c r="R1069" s="50"/>
      <c r="S1069" s="50"/>
      <c r="T1069" s="50"/>
      <c r="U1069" s="50"/>
    </row>
    <row r="1070" spans="4:21" ht="20.100000000000001" customHeight="1" x14ac:dyDescent="0.25">
      <c r="D1070" s="50"/>
      <c r="E1070" s="50"/>
      <c r="F1070" s="50"/>
      <c r="G1070" s="50"/>
      <c r="H1070" s="50"/>
      <c r="I1070" s="50"/>
      <c r="J1070" s="50"/>
      <c r="K1070" s="50"/>
      <c r="L1070" s="50"/>
      <c r="M1070" s="50"/>
      <c r="N1070" s="50"/>
      <c r="O1070" s="50"/>
      <c r="P1070" s="50"/>
      <c r="Q1070" s="50"/>
      <c r="R1070" s="50"/>
      <c r="S1070" s="50"/>
      <c r="T1070" s="50"/>
      <c r="U1070" s="50"/>
    </row>
    <row r="1071" spans="4:21" ht="20.100000000000001" customHeight="1" x14ac:dyDescent="0.25">
      <c r="D1071" s="50"/>
      <c r="E1071" s="50"/>
      <c r="F1071" s="50"/>
      <c r="G1071" s="50"/>
      <c r="H1071" s="50"/>
      <c r="I1071" s="50"/>
      <c r="J1071" s="50"/>
      <c r="K1071" s="50"/>
      <c r="L1071" s="50"/>
      <c r="M1071" s="50"/>
      <c r="N1071" s="50"/>
      <c r="O1071" s="50"/>
      <c r="P1071" s="50"/>
      <c r="Q1071" s="50"/>
      <c r="R1071" s="50"/>
      <c r="S1071" s="50"/>
      <c r="T1071" s="50"/>
      <c r="U1071" s="50"/>
    </row>
    <row r="1072" spans="4:21" ht="20.100000000000001" customHeight="1" x14ac:dyDescent="0.25">
      <c r="D1072" s="50"/>
      <c r="E1072" s="50"/>
      <c r="F1072" s="50"/>
      <c r="G1072" s="50"/>
      <c r="H1072" s="50"/>
      <c r="I1072" s="50"/>
      <c r="J1072" s="50"/>
      <c r="K1072" s="50"/>
      <c r="L1072" s="50"/>
      <c r="M1072" s="50"/>
      <c r="N1072" s="50"/>
      <c r="O1072" s="50"/>
      <c r="P1072" s="50"/>
      <c r="Q1072" s="50"/>
      <c r="R1072" s="50"/>
      <c r="S1072" s="50"/>
      <c r="T1072" s="50"/>
      <c r="U1072" s="50"/>
    </row>
    <row r="1073" spans="4:21" ht="20.100000000000001" customHeight="1" x14ac:dyDescent="0.25">
      <c r="D1073" s="50"/>
      <c r="E1073" s="50"/>
      <c r="F1073" s="50"/>
      <c r="G1073" s="50"/>
      <c r="H1073" s="50"/>
      <c r="I1073" s="50"/>
      <c r="J1073" s="50"/>
      <c r="K1073" s="50"/>
      <c r="L1073" s="50"/>
      <c r="M1073" s="50"/>
      <c r="N1073" s="50"/>
      <c r="O1073" s="50"/>
      <c r="P1073" s="50"/>
      <c r="Q1073" s="50"/>
      <c r="R1073" s="50"/>
      <c r="S1073" s="50"/>
      <c r="T1073" s="50"/>
      <c r="U1073" s="50"/>
    </row>
    <row r="1074" spans="4:21" ht="20.100000000000001" customHeight="1" x14ac:dyDescent="0.25">
      <c r="D1074" s="50"/>
      <c r="E1074" s="50"/>
      <c r="F1074" s="50"/>
      <c r="G1074" s="50"/>
      <c r="H1074" s="50"/>
      <c r="I1074" s="50"/>
      <c r="J1074" s="50"/>
      <c r="K1074" s="50"/>
      <c r="L1074" s="50"/>
      <c r="M1074" s="50"/>
      <c r="N1074" s="50"/>
      <c r="O1074" s="50"/>
      <c r="P1074" s="50"/>
      <c r="Q1074" s="50"/>
      <c r="R1074" s="50"/>
      <c r="S1074" s="50"/>
      <c r="T1074" s="50"/>
      <c r="U1074" s="50"/>
    </row>
    <row r="1075" spans="4:21" ht="20.100000000000001" customHeight="1" x14ac:dyDescent="0.25">
      <c r="D1075" s="50"/>
      <c r="E1075" s="50"/>
      <c r="F1075" s="50"/>
      <c r="G1075" s="50"/>
      <c r="H1075" s="50"/>
      <c r="I1075" s="50"/>
      <c r="J1075" s="50"/>
      <c r="K1075" s="50"/>
      <c r="L1075" s="50"/>
      <c r="M1075" s="50"/>
      <c r="N1075" s="50"/>
      <c r="O1075" s="50"/>
      <c r="P1075" s="50"/>
      <c r="Q1075" s="50"/>
      <c r="R1075" s="50"/>
      <c r="S1075" s="50"/>
      <c r="T1075" s="50"/>
      <c r="U1075" s="50"/>
    </row>
    <row r="1076" spans="4:21" ht="20.100000000000001" customHeight="1" x14ac:dyDescent="0.25">
      <c r="D1076" s="50"/>
      <c r="E1076" s="50"/>
      <c r="F1076" s="50"/>
      <c r="G1076" s="50"/>
      <c r="H1076" s="50"/>
      <c r="I1076" s="50"/>
      <c r="J1076" s="50"/>
      <c r="K1076" s="50"/>
      <c r="L1076" s="50"/>
      <c r="M1076" s="50"/>
      <c r="N1076" s="50"/>
      <c r="O1076" s="50"/>
      <c r="P1076" s="50"/>
      <c r="Q1076" s="50"/>
      <c r="R1076" s="50"/>
      <c r="S1076" s="50"/>
      <c r="T1076" s="50"/>
      <c r="U1076" s="50"/>
    </row>
    <row r="1077" spans="4:21" ht="20.100000000000001" customHeight="1" x14ac:dyDescent="0.25">
      <c r="D1077" s="50"/>
      <c r="E1077" s="50"/>
      <c r="F1077" s="50"/>
      <c r="G1077" s="50"/>
      <c r="H1077" s="50"/>
      <c r="I1077" s="50"/>
      <c r="J1077" s="50"/>
      <c r="K1077" s="50"/>
      <c r="L1077" s="50"/>
      <c r="M1077" s="50"/>
      <c r="N1077" s="50"/>
      <c r="O1077" s="50"/>
      <c r="P1077" s="50"/>
      <c r="Q1077" s="50"/>
      <c r="R1077" s="50"/>
      <c r="S1077" s="50"/>
      <c r="T1077" s="50"/>
      <c r="U1077" s="50"/>
    </row>
    <row r="1078" spans="4:21" ht="20.100000000000001" customHeight="1" x14ac:dyDescent="0.25">
      <c r="D1078" s="50"/>
      <c r="E1078" s="50"/>
      <c r="F1078" s="50"/>
      <c r="G1078" s="50"/>
      <c r="H1078" s="50"/>
      <c r="I1078" s="50"/>
      <c r="J1078" s="50"/>
      <c r="K1078" s="50"/>
      <c r="L1078" s="50"/>
      <c r="M1078" s="50"/>
      <c r="N1078" s="50"/>
      <c r="O1078" s="50"/>
      <c r="P1078" s="50"/>
      <c r="Q1078" s="50"/>
      <c r="R1078" s="50"/>
      <c r="S1078" s="50"/>
      <c r="T1078" s="50"/>
      <c r="U1078" s="50"/>
    </row>
    <row r="1079" spans="4:21" ht="20.100000000000001" customHeight="1" x14ac:dyDescent="0.25">
      <c r="D1079" s="50"/>
      <c r="E1079" s="50"/>
      <c r="F1079" s="50"/>
      <c r="G1079" s="50"/>
      <c r="H1079" s="50"/>
      <c r="I1079" s="50"/>
      <c r="J1079" s="50"/>
      <c r="K1079" s="50"/>
      <c r="L1079" s="50"/>
      <c r="M1079" s="50"/>
      <c r="N1079" s="50"/>
      <c r="O1079" s="50"/>
      <c r="P1079" s="50"/>
      <c r="Q1079" s="50"/>
      <c r="R1079" s="50"/>
      <c r="S1079" s="50"/>
      <c r="T1079" s="50"/>
      <c r="U1079" s="50"/>
    </row>
    <row r="1080" spans="4:21" ht="20.100000000000001" customHeight="1" x14ac:dyDescent="0.25">
      <c r="D1080" s="50"/>
      <c r="E1080" s="50"/>
      <c r="F1080" s="50"/>
      <c r="G1080" s="50"/>
      <c r="H1080" s="50"/>
      <c r="I1080" s="50"/>
      <c r="J1080" s="50"/>
      <c r="K1080" s="50"/>
      <c r="L1080" s="50"/>
      <c r="M1080" s="50"/>
      <c r="N1080" s="50"/>
      <c r="O1080" s="50"/>
      <c r="P1080" s="50"/>
      <c r="Q1080" s="50"/>
      <c r="R1080" s="50"/>
      <c r="S1080" s="50"/>
      <c r="T1080" s="50"/>
      <c r="U1080" s="50"/>
    </row>
    <row r="1081" spans="4:21" ht="20.100000000000001" customHeight="1" x14ac:dyDescent="0.25">
      <c r="D1081" s="50"/>
      <c r="E1081" s="50"/>
      <c r="F1081" s="50"/>
      <c r="G1081" s="50"/>
      <c r="H1081" s="50"/>
      <c r="I1081" s="50"/>
      <c r="J1081" s="50"/>
      <c r="K1081" s="50"/>
      <c r="L1081" s="50"/>
      <c r="M1081" s="50"/>
      <c r="N1081" s="50"/>
      <c r="O1081" s="50"/>
      <c r="P1081" s="50"/>
      <c r="Q1081" s="50"/>
      <c r="R1081" s="50"/>
      <c r="S1081" s="50"/>
      <c r="T1081" s="50"/>
      <c r="U1081" s="50"/>
    </row>
    <row r="1082" spans="4:21" ht="20.100000000000001" customHeight="1" x14ac:dyDescent="0.25">
      <c r="D1082" s="50"/>
      <c r="E1082" s="50"/>
      <c r="F1082" s="50"/>
      <c r="G1082" s="50"/>
      <c r="H1082" s="50"/>
      <c r="I1082" s="50"/>
      <c r="J1082" s="50"/>
      <c r="K1082" s="50"/>
      <c r="L1082" s="50"/>
      <c r="M1082" s="50"/>
      <c r="N1082" s="50"/>
      <c r="O1082" s="50"/>
      <c r="P1082" s="50"/>
      <c r="Q1082" s="50"/>
      <c r="R1082" s="50"/>
      <c r="S1082" s="50"/>
      <c r="T1082" s="50"/>
      <c r="U1082" s="50"/>
    </row>
    <row r="1083" spans="4:21" ht="20.100000000000001" customHeight="1" x14ac:dyDescent="0.25">
      <c r="D1083" s="50"/>
      <c r="E1083" s="50"/>
      <c r="F1083" s="50"/>
      <c r="G1083" s="50"/>
      <c r="H1083" s="50"/>
      <c r="I1083" s="50"/>
      <c r="J1083" s="50"/>
      <c r="K1083" s="50"/>
      <c r="L1083" s="50"/>
      <c r="M1083" s="50"/>
      <c r="N1083" s="50"/>
      <c r="O1083" s="50"/>
      <c r="P1083" s="50"/>
      <c r="Q1083" s="50"/>
      <c r="R1083" s="50"/>
      <c r="S1083" s="50"/>
      <c r="T1083" s="50"/>
      <c r="U1083" s="50"/>
    </row>
    <row r="1084" spans="4:21" ht="20.100000000000001" customHeight="1" x14ac:dyDescent="0.25">
      <c r="D1084" s="50"/>
      <c r="E1084" s="50"/>
      <c r="F1084" s="50"/>
      <c r="G1084" s="50"/>
      <c r="H1084" s="50"/>
      <c r="I1084" s="50"/>
      <c r="J1084" s="50"/>
      <c r="K1084" s="50"/>
      <c r="L1084" s="50"/>
      <c r="M1084" s="50"/>
      <c r="N1084" s="50"/>
      <c r="O1084" s="50"/>
      <c r="P1084" s="50"/>
      <c r="Q1084" s="50"/>
      <c r="R1084" s="50"/>
      <c r="S1084" s="50"/>
      <c r="T1084" s="50"/>
      <c r="U1084" s="50"/>
    </row>
    <row r="1085" spans="4:21" ht="20.100000000000001" customHeight="1" x14ac:dyDescent="0.25">
      <c r="D1085" s="50"/>
      <c r="E1085" s="50"/>
      <c r="F1085" s="50"/>
      <c r="G1085" s="50"/>
      <c r="H1085" s="50"/>
      <c r="I1085" s="50"/>
      <c r="J1085" s="50"/>
      <c r="K1085" s="50"/>
      <c r="L1085" s="50"/>
      <c r="M1085" s="50"/>
      <c r="N1085" s="50"/>
      <c r="O1085" s="50"/>
      <c r="P1085" s="50"/>
      <c r="Q1085" s="50"/>
      <c r="R1085" s="50"/>
      <c r="S1085" s="50"/>
      <c r="T1085" s="50"/>
      <c r="U1085" s="50"/>
    </row>
    <row r="1086" spans="4:21" ht="20.100000000000001" customHeight="1" x14ac:dyDescent="0.25">
      <c r="D1086" s="50"/>
      <c r="E1086" s="50"/>
      <c r="F1086" s="50"/>
      <c r="G1086" s="50"/>
      <c r="H1086" s="50"/>
      <c r="I1086" s="50"/>
      <c r="J1086" s="50"/>
      <c r="K1086" s="50"/>
      <c r="L1086" s="50"/>
      <c r="M1086" s="50"/>
      <c r="N1086" s="50"/>
      <c r="O1086" s="50"/>
      <c r="P1086" s="50"/>
      <c r="Q1086" s="50"/>
      <c r="R1086" s="50"/>
      <c r="S1086" s="50"/>
      <c r="T1086" s="50"/>
      <c r="U1086" s="50"/>
    </row>
    <row r="1087" spans="4:21" ht="20.100000000000001" customHeight="1" x14ac:dyDescent="0.25">
      <c r="D1087" s="50"/>
      <c r="E1087" s="50"/>
      <c r="F1087" s="50"/>
      <c r="G1087" s="50"/>
      <c r="H1087" s="50"/>
      <c r="I1087" s="50"/>
      <c r="J1087" s="50"/>
      <c r="K1087" s="50"/>
      <c r="L1087" s="50"/>
      <c r="M1087" s="50"/>
      <c r="N1087" s="50"/>
      <c r="O1087" s="50"/>
      <c r="P1087" s="50"/>
      <c r="Q1087" s="50"/>
      <c r="R1087" s="50"/>
      <c r="S1087" s="50"/>
      <c r="T1087" s="50"/>
      <c r="U1087" s="50"/>
    </row>
    <row r="1088" spans="4:21" ht="20.100000000000001" customHeight="1" x14ac:dyDescent="0.25">
      <c r="D1088" s="50"/>
      <c r="E1088" s="50"/>
      <c r="F1088" s="50"/>
      <c r="G1088" s="50"/>
      <c r="H1088" s="50"/>
      <c r="I1088" s="50"/>
      <c r="J1088" s="50"/>
      <c r="K1088" s="50"/>
      <c r="L1088" s="50"/>
      <c r="M1088" s="50"/>
      <c r="N1088" s="50"/>
      <c r="O1088" s="50"/>
      <c r="P1088" s="50"/>
      <c r="Q1088" s="50"/>
      <c r="R1088" s="50"/>
      <c r="S1088" s="50"/>
      <c r="T1088" s="50"/>
      <c r="U1088" s="50"/>
    </row>
    <row r="1089" spans="4:21" ht="20.100000000000001" customHeight="1" x14ac:dyDescent="0.25">
      <c r="D1089" s="50"/>
      <c r="E1089" s="50"/>
      <c r="F1089" s="50"/>
      <c r="G1089" s="50"/>
      <c r="H1089" s="50"/>
      <c r="I1089" s="50"/>
      <c r="J1089" s="50"/>
      <c r="K1089" s="50"/>
      <c r="L1089" s="50"/>
      <c r="M1089" s="50"/>
      <c r="N1089" s="50"/>
      <c r="O1089" s="50"/>
      <c r="P1089" s="50"/>
      <c r="Q1089" s="50"/>
      <c r="R1089" s="50"/>
      <c r="S1089" s="50"/>
      <c r="T1089" s="50"/>
      <c r="U1089" s="50"/>
    </row>
    <row r="1090" spans="4:21" ht="20.100000000000001" customHeight="1" x14ac:dyDescent="0.25">
      <c r="D1090" s="50"/>
      <c r="E1090" s="50"/>
      <c r="F1090" s="50"/>
      <c r="G1090" s="50"/>
      <c r="H1090" s="50"/>
      <c r="I1090" s="50"/>
      <c r="J1090" s="50"/>
      <c r="K1090" s="50"/>
      <c r="L1090" s="50"/>
      <c r="M1090" s="50"/>
      <c r="N1090" s="50"/>
      <c r="O1090" s="50"/>
      <c r="P1090" s="50"/>
      <c r="Q1090" s="50"/>
      <c r="R1090" s="50"/>
      <c r="S1090" s="50"/>
      <c r="T1090" s="50"/>
      <c r="U1090" s="50"/>
    </row>
    <row r="1091" spans="4:21" ht="20.100000000000001" customHeight="1" x14ac:dyDescent="0.25">
      <c r="D1091" s="50"/>
      <c r="E1091" s="50"/>
      <c r="F1091" s="50"/>
      <c r="G1091" s="50"/>
      <c r="H1091" s="50"/>
      <c r="I1091" s="50"/>
      <c r="J1091" s="50"/>
      <c r="K1091" s="50"/>
      <c r="L1091" s="50"/>
      <c r="M1091" s="50"/>
      <c r="N1091" s="50"/>
      <c r="O1091" s="50"/>
      <c r="P1091" s="50"/>
      <c r="Q1091" s="50"/>
      <c r="R1091" s="50"/>
      <c r="S1091" s="50"/>
      <c r="T1091" s="50"/>
      <c r="U1091" s="50"/>
    </row>
    <row r="1092" spans="4:21" ht="20.100000000000001" customHeight="1" x14ac:dyDescent="0.25">
      <c r="D1092" s="50"/>
      <c r="E1092" s="50"/>
      <c r="F1092" s="50"/>
      <c r="G1092" s="50"/>
      <c r="H1092" s="50"/>
      <c r="I1092" s="50"/>
      <c r="J1092" s="50"/>
      <c r="K1092" s="50"/>
      <c r="L1092" s="50"/>
      <c r="M1092" s="50"/>
      <c r="N1092" s="50"/>
      <c r="O1092" s="50"/>
      <c r="P1092" s="50"/>
      <c r="Q1092" s="50"/>
      <c r="R1092" s="50"/>
      <c r="S1092" s="50"/>
      <c r="T1092" s="50"/>
      <c r="U1092" s="50"/>
    </row>
    <row r="1093" spans="4:21" ht="20.100000000000001" customHeight="1" x14ac:dyDescent="0.25">
      <c r="D1093" s="50"/>
      <c r="E1093" s="50"/>
      <c r="F1093" s="50"/>
      <c r="G1093" s="50"/>
      <c r="H1093" s="50"/>
      <c r="I1093" s="50"/>
      <c r="J1093" s="50"/>
      <c r="K1093" s="50"/>
      <c r="L1093" s="50"/>
      <c r="M1093" s="50"/>
      <c r="N1093" s="50"/>
      <c r="O1093" s="50"/>
      <c r="P1093" s="50"/>
      <c r="Q1093" s="50"/>
      <c r="R1093" s="50"/>
      <c r="S1093" s="50"/>
      <c r="T1093" s="50"/>
      <c r="U1093" s="50"/>
    </row>
    <row r="1094" spans="4:21" ht="20.100000000000001" customHeight="1" x14ac:dyDescent="0.25">
      <c r="D1094" s="50"/>
      <c r="E1094" s="50"/>
      <c r="F1094" s="50"/>
      <c r="G1094" s="50"/>
      <c r="H1094" s="50"/>
      <c r="I1094" s="50"/>
      <c r="J1094" s="50"/>
      <c r="K1094" s="50"/>
      <c r="L1094" s="50"/>
      <c r="M1094" s="50"/>
      <c r="N1094" s="50"/>
      <c r="O1094" s="50"/>
      <c r="P1094" s="50"/>
      <c r="Q1094" s="50"/>
      <c r="R1094" s="50"/>
      <c r="S1094" s="50"/>
      <c r="T1094" s="50"/>
      <c r="U1094" s="50"/>
    </row>
    <row r="1095" spans="4:21" ht="20.100000000000001" customHeight="1" x14ac:dyDescent="0.25">
      <c r="D1095" s="50"/>
      <c r="E1095" s="50"/>
      <c r="F1095" s="50"/>
      <c r="G1095" s="50"/>
      <c r="H1095" s="50"/>
      <c r="I1095" s="50"/>
      <c r="J1095" s="50"/>
      <c r="K1095" s="50"/>
      <c r="L1095" s="50"/>
      <c r="M1095" s="50"/>
      <c r="N1095" s="50"/>
      <c r="O1095" s="50"/>
      <c r="P1095" s="50"/>
      <c r="Q1095" s="50"/>
      <c r="R1095" s="50"/>
      <c r="S1095" s="50"/>
      <c r="T1095" s="50"/>
      <c r="U1095" s="50"/>
    </row>
    <row r="1096" spans="4:21" ht="20.100000000000001" customHeight="1" x14ac:dyDescent="0.25">
      <c r="D1096" s="50"/>
      <c r="E1096" s="50"/>
      <c r="F1096" s="50"/>
      <c r="G1096" s="50"/>
      <c r="H1096" s="50"/>
      <c r="I1096" s="50"/>
      <c r="J1096" s="50"/>
      <c r="K1096" s="50"/>
      <c r="L1096" s="50"/>
      <c r="M1096" s="50"/>
      <c r="N1096" s="50"/>
      <c r="O1096" s="50"/>
      <c r="P1096" s="50"/>
      <c r="Q1096" s="50"/>
      <c r="R1096" s="50"/>
      <c r="S1096" s="50"/>
      <c r="T1096" s="50"/>
      <c r="U1096" s="50"/>
    </row>
    <row r="1097" spans="4:21" ht="20.100000000000001" customHeight="1" x14ac:dyDescent="0.25">
      <c r="D1097" s="50"/>
      <c r="E1097" s="50"/>
      <c r="F1097" s="50"/>
      <c r="G1097" s="50"/>
      <c r="H1097" s="50"/>
      <c r="I1097" s="50"/>
      <c r="J1097" s="50"/>
      <c r="K1097" s="50"/>
      <c r="L1097" s="50"/>
      <c r="M1097" s="50"/>
      <c r="N1097" s="50"/>
      <c r="O1097" s="50"/>
      <c r="P1097" s="50"/>
      <c r="Q1097" s="50"/>
      <c r="R1097" s="50"/>
      <c r="S1097" s="50"/>
      <c r="T1097" s="50"/>
      <c r="U1097" s="50"/>
    </row>
    <row r="1098" spans="4:21" ht="20.100000000000001" customHeight="1" x14ac:dyDescent="0.25">
      <c r="D1098" s="50"/>
      <c r="E1098" s="50"/>
      <c r="F1098" s="50"/>
      <c r="G1098" s="50"/>
      <c r="H1098" s="50"/>
      <c r="I1098" s="50"/>
      <c r="J1098" s="50"/>
      <c r="K1098" s="50"/>
      <c r="L1098" s="50"/>
      <c r="M1098" s="50"/>
      <c r="N1098" s="50"/>
      <c r="O1098" s="50"/>
      <c r="P1098" s="50"/>
      <c r="Q1098" s="50"/>
      <c r="R1098" s="50"/>
      <c r="S1098" s="50"/>
      <c r="T1098" s="50"/>
      <c r="U1098" s="50"/>
    </row>
    <row r="1099" spans="4:21" ht="20.100000000000001" customHeight="1" x14ac:dyDescent="0.25">
      <c r="D1099" s="50"/>
      <c r="E1099" s="50"/>
      <c r="F1099" s="50"/>
      <c r="G1099" s="50"/>
      <c r="H1099" s="50"/>
      <c r="I1099" s="50"/>
      <c r="J1099" s="50"/>
      <c r="K1099" s="50"/>
      <c r="L1099" s="50"/>
      <c r="M1099" s="50"/>
      <c r="N1099" s="50"/>
      <c r="O1099" s="50"/>
      <c r="P1099" s="50"/>
      <c r="Q1099" s="50"/>
      <c r="R1099" s="50"/>
      <c r="S1099" s="50"/>
      <c r="T1099" s="50"/>
      <c r="U1099" s="50"/>
    </row>
    <row r="1100" spans="4:21" ht="20.100000000000001" customHeight="1" x14ac:dyDescent="0.25">
      <c r="D1100" s="50"/>
      <c r="E1100" s="50"/>
      <c r="F1100" s="50"/>
      <c r="G1100" s="50"/>
      <c r="H1100" s="50"/>
      <c r="I1100" s="50"/>
      <c r="J1100" s="50"/>
      <c r="K1100" s="50"/>
      <c r="L1100" s="50"/>
      <c r="M1100" s="50"/>
      <c r="N1100" s="50"/>
      <c r="O1100" s="50"/>
      <c r="P1100" s="50"/>
      <c r="Q1100" s="50"/>
      <c r="R1100" s="50"/>
      <c r="S1100" s="50"/>
      <c r="T1100" s="50"/>
      <c r="U1100" s="50"/>
    </row>
    <row r="1101" spans="4:21" ht="20.100000000000001" customHeight="1" x14ac:dyDescent="0.25">
      <c r="D1101" s="50"/>
      <c r="E1101" s="50"/>
      <c r="F1101" s="50"/>
      <c r="G1101" s="50"/>
      <c r="H1101" s="50"/>
      <c r="I1101" s="50"/>
      <c r="J1101" s="50"/>
      <c r="K1101" s="50"/>
      <c r="L1101" s="50"/>
      <c r="M1101" s="50"/>
      <c r="N1101" s="50"/>
      <c r="O1101" s="50"/>
      <c r="P1101" s="50"/>
      <c r="Q1101" s="50"/>
      <c r="R1101" s="50"/>
      <c r="S1101" s="50"/>
      <c r="T1101" s="50"/>
      <c r="U1101" s="50"/>
    </row>
    <row r="1102" spans="4:21" ht="20.100000000000001" customHeight="1" x14ac:dyDescent="0.25">
      <c r="D1102" s="50"/>
      <c r="E1102" s="50"/>
      <c r="F1102" s="50"/>
      <c r="G1102" s="50"/>
      <c r="H1102" s="50"/>
      <c r="I1102" s="50"/>
      <c r="J1102" s="50"/>
      <c r="K1102" s="50"/>
      <c r="L1102" s="50"/>
      <c r="M1102" s="50"/>
      <c r="N1102" s="50"/>
      <c r="O1102" s="50"/>
      <c r="P1102" s="50"/>
      <c r="Q1102" s="50"/>
      <c r="R1102" s="50"/>
      <c r="S1102" s="50"/>
      <c r="T1102" s="50"/>
      <c r="U1102" s="50"/>
    </row>
    <row r="1103" spans="4:21" ht="20.100000000000001" customHeight="1" x14ac:dyDescent="0.25">
      <c r="D1103" s="50"/>
      <c r="E1103" s="50"/>
      <c r="F1103" s="50"/>
      <c r="G1103" s="50"/>
      <c r="H1103" s="50"/>
      <c r="I1103" s="50"/>
      <c r="J1103" s="50"/>
      <c r="K1103" s="50"/>
      <c r="L1103" s="50"/>
      <c r="M1103" s="50"/>
      <c r="N1103" s="50"/>
      <c r="O1103" s="50"/>
      <c r="P1103" s="50"/>
      <c r="Q1103" s="50"/>
      <c r="R1103" s="50"/>
      <c r="S1103" s="50"/>
      <c r="T1103" s="50"/>
      <c r="U1103" s="50"/>
    </row>
    <row r="1104" spans="4:21" ht="20.100000000000001" customHeight="1" x14ac:dyDescent="0.25">
      <c r="D1104" s="50"/>
      <c r="E1104" s="50"/>
      <c r="F1104" s="50"/>
      <c r="G1104" s="50"/>
      <c r="H1104" s="50"/>
      <c r="I1104" s="50"/>
      <c r="J1104" s="50"/>
      <c r="K1104" s="50"/>
      <c r="L1104" s="50"/>
      <c r="M1104" s="50"/>
      <c r="N1104" s="50"/>
      <c r="O1104" s="50"/>
      <c r="P1104" s="50"/>
      <c r="Q1104" s="50"/>
      <c r="R1104" s="50"/>
      <c r="S1104" s="50"/>
      <c r="T1104" s="50"/>
      <c r="U1104" s="50"/>
    </row>
    <row r="1105" spans="4:21" ht="20.100000000000001" customHeight="1" x14ac:dyDescent="0.25">
      <c r="D1105" s="50"/>
      <c r="E1105" s="50"/>
      <c r="F1105" s="50"/>
      <c r="G1105" s="50"/>
      <c r="H1105" s="50"/>
      <c r="I1105" s="50"/>
      <c r="J1105" s="50"/>
      <c r="K1105" s="50"/>
      <c r="L1105" s="50"/>
      <c r="M1105" s="50"/>
      <c r="N1105" s="50"/>
      <c r="O1105" s="50"/>
      <c r="P1105" s="50"/>
      <c r="Q1105" s="50"/>
      <c r="R1105" s="50"/>
      <c r="S1105" s="50"/>
      <c r="T1105" s="50"/>
      <c r="U1105" s="50"/>
    </row>
    <row r="1106" spans="4:21" ht="20.100000000000001" customHeight="1" x14ac:dyDescent="0.25">
      <c r="D1106" s="50"/>
      <c r="E1106" s="50"/>
      <c r="F1106" s="50"/>
      <c r="G1106" s="50"/>
      <c r="H1106" s="50"/>
      <c r="I1106" s="50"/>
      <c r="J1106" s="50"/>
      <c r="K1106" s="50"/>
      <c r="L1106" s="50"/>
      <c r="M1106" s="50"/>
      <c r="N1106" s="50"/>
      <c r="O1106" s="50"/>
      <c r="P1106" s="50"/>
      <c r="Q1106" s="50"/>
      <c r="R1106" s="50"/>
      <c r="S1106" s="50"/>
      <c r="T1106" s="50"/>
      <c r="U1106" s="50"/>
    </row>
    <row r="1107" spans="4:21" ht="20.100000000000001" customHeight="1" x14ac:dyDescent="0.25">
      <c r="D1107" s="50"/>
      <c r="E1107" s="50"/>
      <c r="F1107" s="50"/>
      <c r="G1107" s="50"/>
      <c r="H1107" s="50"/>
      <c r="I1107" s="50"/>
      <c r="J1107" s="50"/>
      <c r="K1107" s="50"/>
      <c r="L1107" s="50"/>
      <c r="M1107" s="50"/>
      <c r="N1107" s="50"/>
      <c r="O1107" s="50"/>
      <c r="P1107" s="50"/>
      <c r="Q1107" s="50"/>
      <c r="R1107" s="50"/>
      <c r="S1107" s="50"/>
      <c r="T1107" s="50"/>
      <c r="U1107" s="50"/>
    </row>
    <row r="1108" spans="4:21" ht="20.100000000000001" customHeight="1" x14ac:dyDescent="0.25">
      <c r="D1108" s="50"/>
      <c r="E1108" s="50"/>
      <c r="F1108" s="50"/>
      <c r="G1108" s="50"/>
      <c r="H1108" s="50"/>
      <c r="I1108" s="50"/>
      <c r="J1108" s="50"/>
      <c r="K1108" s="50"/>
      <c r="L1108" s="50"/>
      <c r="M1108" s="50"/>
      <c r="N1108" s="50"/>
      <c r="O1108" s="50"/>
      <c r="P1108" s="50"/>
      <c r="Q1108" s="50"/>
      <c r="R1108" s="50"/>
      <c r="S1108" s="50"/>
      <c r="T1108" s="50"/>
      <c r="U1108" s="50"/>
    </row>
    <row r="1109" spans="4:21" ht="20.100000000000001" customHeight="1" x14ac:dyDescent="0.25">
      <c r="D1109" s="50"/>
      <c r="E1109" s="50"/>
      <c r="F1109" s="50"/>
      <c r="G1109" s="50"/>
      <c r="H1109" s="50"/>
      <c r="I1109" s="50"/>
      <c r="J1109" s="50"/>
      <c r="K1109" s="50"/>
      <c r="L1109" s="50"/>
      <c r="M1109" s="50"/>
      <c r="N1109" s="50"/>
      <c r="O1109" s="50"/>
      <c r="P1109" s="50"/>
      <c r="Q1109" s="50"/>
      <c r="R1109" s="50"/>
      <c r="S1109" s="50"/>
      <c r="T1109" s="50"/>
      <c r="U1109" s="50"/>
    </row>
    <row r="1110" spans="4:21" ht="20.100000000000001" customHeight="1" x14ac:dyDescent="0.25">
      <c r="D1110" s="50"/>
      <c r="E1110" s="50"/>
      <c r="F1110" s="50"/>
      <c r="G1110" s="50"/>
      <c r="H1110" s="50"/>
      <c r="I1110" s="50"/>
      <c r="J1110" s="50"/>
      <c r="K1110" s="50"/>
      <c r="L1110" s="50"/>
      <c r="M1110" s="50"/>
      <c r="N1110" s="50"/>
      <c r="O1110" s="50"/>
      <c r="P1110" s="50"/>
      <c r="Q1110" s="50"/>
      <c r="R1110" s="50"/>
      <c r="S1110" s="50"/>
      <c r="T1110" s="50"/>
      <c r="U1110" s="50"/>
    </row>
    <row r="1111" spans="4:21" ht="20.100000000000001" customHeight="1" x14ac:dyDescent="0.25">
      <c r="D1111" s="50"/>
      <c r="E1111" s="50"/>
      <c r="F1111" s="50"/>
      <c r="G1111" s="50"/>
      <c r="H1111" s="50"/>
      <c r="I1111" s="50"/>
      <c r="J1111" s="50"/>
      <c r="K1111" s="50"/>
      <c r="L1111" s="50"/>
      <c r="M1111" s="50"/>
      <c r="N1111" s="50"/>
      <c r="O1111" s="50"/>
      <c r="P1111" s="50"/>
      <c r="Q1111" s="50"/>
      <c r="R1111" s="50"/>
      <c r="S1111" s="50"/>
      <c r="T1111" s="50"/>
      <c r="U1111" s="50"/>
    </row>
    <row r="1112" spans="4:21" ht="20.100000000000001" customHeight="1" x14ac:dyDescent="0.25">
      <c r="D1112" s="50"/>
      <c r="E1112" s="50"/>
      <c r="F1112" s="50"/>
      <c r="G1112" s="50"/>
      <c r="H1112" s="50"/>
      <c r="I1112" s="50"/>
      <c r="J1112" s="50"/>
      <c r="K1112" s="50"/>
      <c r="L1112" s="50"/>
      <c r="M1112" s="50"/>
      <c r="N1112" s="50"/>
      <c r="O1112" s="50"/>
      <c r="P1112" s="50"/>
      <c r="Q1112" s="50"/>
      <c r="R1112" s="50"/>
      <c r="S1112" s="50"/>
      <c r="T1112" s="50"/>
      <c r="U1112" s="50"/>
    </row>
    <row r="1113" spans="4:21" ht="20.100000000000001" customHeight="1" x14ac:dyDescent="0.25">
      <c r="D1113" s="50"/>
      <c r="E1113" s="50"/>
      <c r="F1113" s="50"/>
      <c r="G1113" s="50"/>
      <c r="H1113" s="50"/>
      <c r="I1113" s="50"/>
      <c r="J1113" s="50"/>
      <c r="K1113" s="50"/>
      <c r="L1113" s="50"/>
      <c r="M1113" s="50"/>
      <c r="N1113" s="50"/>
      <c r="O1113" s="50"/>
      <c r="P1113" s="50"/>
      <c r="Q1113" s="50"/>
      <c r="R1113" s="50"/>
      <c r="S1113" s="50"/>
      <c r="T1113" s="50"/>
      <c r="U1113" s="50"/>
    </row>
    <row r="1114" spans="4:21" ht="20.100000000000001" customHeight="1" x14ac:dyDescent="0.25">
      <c r="D1114" s="50"/>
      <c r="E1114" s="50"/>
      <c r="F1114" s="50"/>
      <c r="G1114" s="50"/>
      <c r="H1114" s="50"/>
      <c r="I1114" s="50"/>
      <c r="J1114" s="50"/>
      <c r="K1114" s="50"/>
      <c r="L1114" s="50"/>
      <c r="M1114" s="50"/>
      <c r="N1114" s="50"/>
      <c r="O1114" s="50"/>
      <c r="P1114" s="50"/>
      <c r="Q1114" s="50"/>
      <c r="R1114" s="50"/>
      <c r="S1114" s="50"/>
      <c r="T1114" s="50"/>
      <c r="U1114" s="50"/>
    </row>
    <row r="1115" spans="4:21" ht="20.100000000000001" customHeight="1" x14ac:dyDescent="0.25">
      <c r="D1115" s="50"/>
      <c r="E1115" s="50"/>
      <c r="F1115" s="50"/>
      <c r="G1115" s="50"/>
      <c r="H1115" s="50"/>
      <c r="I1115" s="50"/>
      <c r="J1115" s="50"/>
      <c r="K1115" s="50"/>
      <c r="L1115" s="50"/>
      <c r="M1115" s="50"/>
      <c r="N1115" s="50"/>
      <c r="O1115" s="50"/>
      <c r="P1115" s="50"/>
      <c r="Q1115" s="50"/>
      <c r="R1115" s="50"/>
      <c r="S1115" s="50"/>
      <c r="T1115" s="50"/>
      <c r="U1115" s="50"/>
    </row>
    <row r="1116" spans="4:21" ht="20.100000000000001" customHeight="1" x14ac:dyDescent="0.25">
      <c r="D1116" s="50"/>
      <c r="E1116" s="50"/>
      <c r="F1116" s="50"/>
      <c r="G1116" s="50"/>
      <c r="H1116" s="50"/>
      <c r="I1116" s="50"/>
      <c r="J1116" s="50"/>
      <c r="K1116" s="50"/>
      <c r="L1116" s="50"/>
      <c r="M1116" s="50"/>
      <c r="N1116" s="50"/>
      <c r="O1116" s="50"/>
      <c r="P1116" s="50"/>
      <c r="Q1116" s="50"/>
      <c r="R1116" s="50"/>
      <c r="S1116" s="50"/>
      <c r="T1116" s="50"/>
      <c r="U1116" s="50"/>
    </row>
    <row r="1117" spans="4:21" ht="20.100000000000001" customHeight="1" x14ac:dyDescent="0.25">
      <c r="D1117" s="50"/>
      <c r="E1117" s="50"/>
      <c r="F1117" s="50"/>
      <c r="G1117" s="50"/>
      <c r="H1117" s="50"/>
      <c r="I1117" s="50"/>
      <c r="J1117" s="50"/>
      <c r="K1117" s="50"/>
      <c r="L1117" s="50"/>
      <c r="M1117" s="50"/>
      <c r="N1117" s="50"/>
      <c r="O1117" s="50"/>
      <c r="P1117" s="50"/>
      <c r="Q1117" s="50"/>
      <c r="R1117" s="50"/>
      <c r="S1117" s="50"/>
      <c r="T1117" s="50"/>
      <c r="U1117" s="50"/>
    </row>
    <row r="1118" spans="4:21" ht="20.100000000000001" customHeight="1" x14ac:dyDescent="0.25">
      <c r="D1118" s="50"/>
      <c r="E1118" s="50"/>
      <c r="F1118" s="50"/>
      <c r="G1118" s="50"/>
      <c r="H1118" s="50"/>
      <c r="I1118" s="50"/>
      <c r="J1118" s="50"/>
      <c r="K1118" s="50"/>
      <c r="L1118" s="50"/>
      <c r="M1118" s="50"/>
      <c r="N1118" s="50"/>
      <c r="O1118" s="50"/>
      <c r="P1118" s="50"/>
      <c r="Q1118" s="50"/>
      <c r="R1118" s="50"/>
      <c r="S1118" s="50"/>
      <c r="T1118" s="50"/>
      <c r="U1118" s="50"/>
    </row>
    <row r="1119" spans="4:21" ht="20.100000000000001" customHeight="1" x14ac:dyDescent="0.25">
      <c r="D1119" s="50"/>
      <c r="E1119" s="50"/>
      <c r="F1119" s="50"/>
      <c r="G1119" s="50"/>
      <c r="H1119" s="50"/>
      <c r="I1119" s="50"/>
      <c r="J1119" s="50"/>
      <c r="K1119" s="50"/>
      <c r="L1119" s="50"/>
      <c r="M1119" s="50"/>
      <c r="N1119" s="50"/>
      <c r="O1119" s="50"/>
      <c r="P1119" s="50"/>
      <c r="Q1119" s="50"/>
      <c r="R1119" s="50"/>
      <c r="S1119" s="50"/>
      <c r="T1119" s="50"/>
      <c r="U1119" s="50"/>
    </row>
    <row r="1120" spans="4:21" ht="20.100000000000001" customHeight="1" x14ac:dyDescent="0.25">
      <c r="D1120" s="50"/>
      <c r="E1120" s="50"/>
      <c r="F1120" s="50"/>
      <c r="G1120" s="50"/>
      <c r="H1120" s="50"/>
      <c r="I1120" s="50"/>
      <c r="J1120" s="50"/>
      <c r="K1120" s="50"/>
      <c r="L1120" s="50"/>
      <c r="M1120" s="50"/>
      <c r="N1120" s="50"/>
      <c r="O1120" s="50"/>
      <c r="P1120" s="50"/>
      <c r="Q1120" s="50"/>
      <c r="R1120" s="50"/>
      <c r="S1120" s="50"/>
      <c r="T1120" s="50"/>
      <c r="U1120" s="50"/>
    </row>
    <row r="1121" spans="4:21" ht="20.100000000000001" customHeight="1" x14ac:dyDescent="0.25">
      <c r="D1121" s="50"/>
      <c r="E1121" s="50"/>
      <c r="F1121" s="50"/>
      <c r="G1121" s="50"/>
      <c r="H1121" s="50"/>
      <c r="I1121" s="50"/>
      <c r="J1121" s="50"/>
      <c r="K1121" s="50"/>
      <c r="L1121" s="50"/>
      <c r="M1121" s="50"/>
      <c r="N1121" s="50"/>
      <c r="O1121" s="50"/>
      <c r="P1121" s="50"/>
      <c r="Q1121" s="50"/>
      <c r="R1121" s="50"/>
      <c r="S1121" s="50"/>
      <c r="T1121" s="50"/>
      <c r="U1121" s="50"/>
    </row>
    <row r="1122" spans="4:21" ht="20.100000000000001" customHeight="1" x14ac:dyDescent="0.25">
      <c r="D1122" s="50"/>
      <c r="E1122" s="50"/>
      <c r="F1122" s="50"/>
      <c r="G1122" s="50"/>
      <c r="H1122" s="50"/>
      <c r="I1122" s="50"/>
      <c r="J1122" s="50"/>
      <c r="K1122" s="50"/>
      <c r="L1122" s="50"/>
      <c r="M1122" s="50"/>
      <c r="N1122" s="50"/>
      <c r="O1122" s="50"/>
      <c r="P1122" s="50"/>
      <c r="Q1122" s="50"/>
      <c r="R1122" s="50"/>
      <c r="S1122" s="50"/>
      <c r="T1122" s="50"/>
      <c r="U1122" s="50"/>
    </row>
    <row r="1123" spans="4:21" ht="20.100000000000001" customHeight="1" x14ac:dyDescent="0.25">
      <c r="D1123" s="50"/>
      <c r="E1123" s="50"/>
      <c r="F1123" s="50"/>
      <c r="G1123" s="50"/>
      <c r="H1123" s="50"/>
      <c r="I1123" s="50"/>
      <c r="J1123" s="50"/>
      <c r="K1123" s="50"/>
      <c r="L1123" s="50"/>
      <c r="M1123" s="50"/>
      <c r="N1123" s="50"/>
      <c r="O1123" s="50"/>
      <c r="P1123" s="50"/>
      <c r="Q1123" s="50"/>
      <c r="R1123" s="50"/>
      <c r="S1123" s="50"/>
      <c r="T1123" s="50"/>
      <c r="U1123" s="50"/>
    </row>
    <row r="1124" spans="4:21" ht="20.100000000000001" customHeight="1" x14ac:dyDescent="0.25">
      <c r="D1124" s="50"/>
      <c r="E1124" s="50"/>
      <c r="F1124" s="50"/>
      <c r="G1124" s="50"/>
      <c r="H1124" s="50"/>
      <c r="I1124" s="50"/>
      <c r="J1124" s="50"/>
      <c r="K1124" s="50"/>
      <c r="L1124" s="50"/>
      <c r="M1124" s="50"/>
      <c r="N1124" s="50"/>
      <c r="O1124" s="50"/>
      <c r="P1124" s="50"/>
      <c r="Q1124" s="50"/>
      <c r="R1124" s="50"/>
      <c r="S1124" s="50"/>
      <c r="T1124" s="50"/>
      <c r="U1124" s="50"/>
    </row>
    <row r="1125" spans="4:21" ht="20.100000000000001" customHeight="1" x14ac:dyDescent="0.25">
      <c r="D1125" s="50"/>
      <c r="E1125" s="50"/>
      <c r="F1125" s="50"/>
      <c r="G1125" s="50"/>
      <c r="H1125" s="50"/>
      <c r="I1125" s="50"/>
      <c r="J1125" s="50"/>
      <c r="K1125" s="50"/>
      <c r="L1125" s="50"/>
      <c r="M1125" s="50"/>
      <c r="N1125" s="50"/>
      <c r="O1125" s="50"/>
      <c r="P1125" s="50"/>
      <c r="Q1125" s="50"/>
      <c r="R1125" s="50"/>
      <c r="S1125" s="50"/>
      <c r="T1125" s="50"/>
      <c r="U1125" s="50"/>
    </row>
    <row r="1126" spans="4:21" ht="20.100000000000001" customHeight="1" x14ac:dyDescent="0.25">
      <c r="D1126" s="50"/>
      <c r="E1126" s="50"/>
      <c r="F1126" s="50"/>
      <c r="G1126" s="50"/>
      <c r="H1126" s="50"/>
      <c r="I1126" s="50"/>
      <c r="J1126" s="50"/>
      <c r="K1126" s="50"/>
      <c r="L1126" s="50"/>
      <c r="M1126" s="50"/>
      <c r="N1126" s="50"/>
      <c r="O1126" s="50"/>
      <c r="P1126" s="50"/>
      <c r="Q1126" s="50"/>
      <c r="R1126" s="50"/>
      <c r="S1126" s="50"/>
      <c r="T1126" s="50"/>
      <c r="U1126" s="50"/>
    </row>
    <row r="1127" spans="4:21" ht="20.100000000000001" customHeight="1" x14ac:dyDescent="0.25">
      <c r="D1127" s="50"/>
      <c r="E1127" s="50"/>
      <c r="F1127" s="50"/>
      <c r="G1127" s="50"/>
      <c r="H1127" s="50"/>
      <c r="I1127" s="50"/>
      <c r="J1127" s="50"/>
      <c r="K1127" s="50"/>
      <c r="L1127" s="50"/>
      <c r="M1127" s="50"/>
      <c r="N1127" s="50"/>
      <c r="O1127" s="50"/>
      <c r="P1127" s="50"/>
      <c r="Q1127" s="50"/>
      <c r="R1127" s="50"/>
      <c r="S1127" s="50"/>
      <c r="T1127" s="50"/>
      <c r="U1127" s="50"/>
    </row>
    <row r="1128" spans="4:21" ht="20.100000000000001" customHeight="1" x14ac:dyDescent="0.25">
      <c r="D1128" s="50"/>
      <c r="E1128" s="50"/>
      <c r="F1128" s="50"/>
      <c r="G1128" s="50"/>
      <c r="H1128" s="50"/>
      <c r="I1128" s="50"/>
      <c r="J1128" s="50"/>
      <c r="K1128" s="50"/>
      <c r="L1128" s="50"/>
      <c r="M1128" s="50"/>
      <c r="N1128" s="50"/>
      <c r="O1128" s="50"/>
      <c r="P1128" s="50"/>
      <c r="Q1128" s="50"/>
      <c r="R1128" s="50"/>
      <c r="S1128" s="50"/>
      <c r="T1128" s="50"/>
      <c r="U1128" s="50"/>
    </row>
    <row r="1129" spans="4:21" ht="20.100000000000001" customHeight="1" x14ac:dyDescent="0.25">
      <c r="D1129" s="50"/>
      <c r="E1129" s="50"/>
      <c r="F1129" s="50"/>
      <c r="G1129" s="50"/>
      <c r="H1129" s="50"/>
      <c r="I1129" s="50"/>
      <c r="J1129" s="50"/>
      <c r="K1129" s="50"/>
      <c r="L1129" s="50"/>
      <c r="M1129" s="50"/>
      <c r="N1129" s="50"/>
      <c r="O1129" s="50"/>
      <c r="P1129" s="50"/>
      <c r="Q1129" s="50"/>
      <c r="R1129" s="50"/>
      <c r="S1129" s="50"/>
      <c r="T1129" s="50"/>
      <c r="U1129" s="50"/>
    </row>
    <row r="1130" spans="4:21" ht="20.100000000000001" customHeight="1" x14ac:dyDescent="0.25">
      <c r="D1130" s="50"/>
      <c r="E1130" s="50"/>
      <c r="F1130" s="50"/>
      <c r="G1130" s="50"/>
      <c r="H1130" s="50"/>
      <c r="I1130" s="50"/>
      <c r="J1130" s="50"/>
      <c r="K1130" s="50"/>
      <c r="L1130" s="50"/>
      <c r="M1130" s="50"/>
      <c r="N1130" s="50"/>
      <c r="O1130" s="50"/>
      <c r="P1130" s="50"/>
      <c r="Q1130" s="50"/>
      <c r="R1130" s="50"/>
      <c r="S1130" s="50"/>
      <c r="T1130" s="50"/>
      <c r="U1130" s="50"/>
    </row>
    <row r="1131" spans="4:21" ht="20.100000000000001" customHeight="1" x14ac:dyDescent="0.25">
      <c r="D1131" s="50"/>
      <c r="E1131" s="50"/>
      <c r="F1131" s="50"/>
      <c r="G1131" s="50"/>
      <c r="H1131" s="50"/>
      <c r="I1131" s="50"/>
      <c r="J1131" s="50"/>
      <c r="K1131" s="50"/>
      <c r="L1131" s="50"/>
      <c r="M1131" s="50"/>
      <c r="N1131" s="50"/>
      <c r="O1131" s="50"/>
      <c r="P1131" s="50"/>
      <c r="Q1131" s="50"/>
      <c r="R1131" s="50"/>
      <c r="S1131" s="50"/>
      <c r="T1131" s="50"/>
      <c r="U1131" s="50"/>
    </row>
    <row r="1132" spans="4:21" ht="20.100000000000001" customHeight="1" x14ac:dyDescent="0.25">
      <c r="D1132" s="50"/>
      <c r="E1132" s="50"/>
      <c r="F1132" s="50"/>
      <c r="G1132" s="50"/>
      <c r="H1132" s="50"/>
      <c r="I1132" s="50"/>
      <c r="J1132" s="50"/>
      <c r="K1132" s="50"/>
      <c r="L1132" s="50"/>
      <c r="M1132" s="50"/>
      <c r="N1132" s="50"/>
      <c r="O1132" s="50"/>
      <c r="P1132" s="50"/>
      <c r="Q1132" s="50"/>
      <c r="R1132" s="50"/>
      <c r="S1132" s="50"/>
      <c r="T1132" s="50"/>
      <c r="U1132" s="50"/>
    </row>
    <row r="1133" spans="4:21" ht="20.100000000000001" customHeight="1" x14ac:dyDescent="0.25">
      <c r="D1133" s="50"/>
      <c r="E1133" s="50"/>
      <c r="F1133" s="50"/>
      <c r="G1133" s="50"/>
      <c r="H1133" s="50"/>
      <c r="I1133" s="50"/>
      <c r="J1133" s="50"/>
      <c r="K1133" s="50"/>
      <c r="L1133" s="50"/>
      <c r="M1133" s="50"/>
      <c r="N1133" s="50"/>
      <c r="O1133" s="50"/>
      <c r="P1133" s="50"/>
      <c r="Q1133" s="50"/>
      <c r="R1133" s="50"/>
      <c r="S1133" s="50"/>
      <c r="T1133" s="50"/>
      <c r="U1133" s="50"/>
    </row>
    <row r="1134" spans="4:21" ht="20.100000000000001" customHeight="1" x14ac:dyDescent="0.25">
      <c r="D1134" s="50"/>
      <c r="E1134" s="50"/>
      <c r="F1134" s="50"/>
      <c r="G1134" s="50"/>
      <c r="H1134" s="50"/>
      <c r="I1134" s="50"/>
      <c r="J1134" s="50"/>
      <c r="K1134" s="50"/>
      <c r="L1134" s="50"/>
      <c r="M1134" s="50"/>
      <c r="N1134" s="50"/>
      <c r="O1134" s="50"/>
      <c r="P1134" s="50"/>
      <c r="Q1134" s="50"/>
      <c r="R1134" s="50"/>
      <c r="S1134" s="50"/>
      <c r="T1134" s="50"/>
      <c r="U1134" s="50"/>
    </row>
    <row r="1135" spans="4:21" ht="20.100000000000001" customHeight="1" x14ac:dyDescent="0.25">
      <c r="D1135" s="50"/>
      <c r="E1135" s="50"/>
      <c r="F1135" s="50"/>
      <c r="G1135" s="50"/>
      <c r="H1135" s="50"/>
      <c r="I1135" s="50"/>
      <c r="J1135" s="50"/>
      <c r="K1135" s="50"/>
      <c r="L1135" s="50"/>
      <c r="M1135" s="50"/>
      <c r="N1135" s="50"/>
      <c r="O1135" s="50"/>
      <c r="P1135" s="50"/>
      <c r="Q1135" s="50"/>
      <c r="R1135" s="50"/>
      <c r="S1135" s="50"/>
      <c r="T1135" s="50"/>
      <c r="U1135" s="50"/>
    </row>
    <row r="1136" spans="4:21" ht="20.100000000000001" customHeight="1" x14ac:dyDescent="0.25">
      <c r="D1136" s="50"/>
      <c r="E1136" s="50"/>
      <c r="F1136" s="50"/>
      <c r="G1136" s="50"/>
      <c r="H1136" s="50"/>
      <c r="I1136" s="50"/>
      <c r="J1136" s="50"/>
      <c r="K1136" s="50"/>
      <c r="L1136" s="50"/>
      <c r="M1136" s="50"/>
      <c r="N1136" s="50"/>
      <c r="O1136" s="50"/>
      <c r="P1136" s="50"/>
      <c r="Q1136" s="50"/>
      <c r="R1136" s="50"/>
      <c r="S1136" s="50"/>
      <c r="T1136" s="50"/>
      <c r="U1136" s="50"/>
    </row>
    <row r="1137" spans="4:21" ht="20.100000000000001" customHeight="1" x14ac:dyDescent="0.25">
      <c r="D1137" s="50"/>
      <c r="E1137" s="50"/>
      <c r="F1137" s="50"/>
      <c r="G1137" s="50"/>
      <c r="H1137" s="50"/>
      <c r="I1137" s="50"/>
      <c r="J1137" s="50"/>
      <c r="K1137" s="50"/>
      <c r="L1137" s="50"/>
      <c r="M1137" s="50"/>
      <c r="N1137" s="50"/>
      <c r="O1137" s="50"/>
      <c r="P1137" s="50"/>
      <c r="Q1137" s="50"/>
      <c r="R1137" s="50"/>
      <c r="S1137" s="50"/>
      <c r="T1137" s="50"/>
      <c r="U1137" s="50"/>
    </row>
    <row r="1138" spans="4:21" ht="20.100000000000001" customHeight="1" x14ac:dyDescent="0.25">
      <c r="D1138" s="50"/>
      <c r="E1138" s="50"/>
      <c r="F1138" s="50"/>
      <c r="G1138" s="50"/>
      <c r="H1138" s="50"/>
      <c r="I1138" s="50"/>
      <c r="J1138" s="50"/>
      <c r="K1138" s="50"/>
      <c r="L1138" s="50"/>
      <c r="M1138" s="50"/>
      <c r="N1138" s="50"/>
      <c r="O1138" s="50"/>
      <c r="P1138" s="50"/>
      <c r="Q1138" s="50"/>
      <c r="R1138" s="50"/>
      <c r="S1138" s="50"/>
      <c r="T1138" s="50"/>
      <c r="U1138" s="50"/>
    </row>
    <row r="1139" spans="4:21" ht="20.100000000000001" customHeight="1" x14ac:dyDescent="0.25">
      <c r="D1139" s="50"/>
      <c r="E1139" s="50"/>
      <c r="F1139" s="50"/>
      <c r="G1139" s="50"/>
      <c r="H1139" s="50"/>
      <c r="I1139" s="50"/>
      <c r="J1139" s="50"/>
      <c r="K1139" s="50"/>
      <c r="L1139" s="50"/>
      <c r="M1139" s="50"/>
      <c r="N1139" s="50"/>
      <c r="O1139" s="50"/>
      <c r="P1139" s="50"/>
      <c r="Q1139" s="50"/>
      <c r="R1139" s="50"/>
      <c r="S1139" s="50"/>
      <c r="T1139" s="50"/>
      <c r="U1139" s="50"/>
    </row>
    <row r="1140" spans="4:21" ht="20.100000000000001" customHeight="1" x14ac:dyDescent="0.25">
      <c r="D1140" s="50"/>
      <c r="E1140" s="50"/>
      <c r="F1140" s="50"/>
      <c r="G1140" s="50"/>
      <c r="H1140" s="50"/>
      <c r="I1140" s="50"/>
      <c r="J1140" s="50"/>
      <c r="K1140" s="50"/>
      <c r="L1140" s="50"/>
      <c r="M1140" s="50"/>
      <c r="N1140" s="50"/>
      <c r="O1140" s="50"/>
      <c r="P1140" s="50"/>
      <c r="Q1140" s="50"/>
      <c r="R1140" s="50"/>
      <c r="S1140" s="50"/>
      <c r="T1140" s="50"/>
      <c r="U1140" s="50"/>
    </row>
    <row r="1141" spans="4:21" ht="20.100000000000001" customHeight="1" x14ac:dyDescent="0.25">
      <c r="D1141" s="50"/>
      <c r="E1141" s="50"/>
      <c r="F1141" s="50"/>
      <c r="G1141" s="50"/>
      <c r="H1141" s="50"/>
      <c r="I1141" s="50"/>
      <c r="J1141" s="50"/>
      <c r="K1141" s="50"/>
      <c r="L1141" s="50"/>
      <c r="M1141" s="50"/>
      <c r="N1141" s="50"/>
      <c r="O1141" s="50"/>
      <c r="P1141" s="50"/>
      <c r="Q1141" s="50"/>
      <c r="R1141" s="50"/>
      <c r="S1141" s="50"/>
      <c r="T1141" s="50"/>
      <c r="U1141" s="50"/>
    </row>
    <row r="1142" spans="4:21" ht="20.100000000000001" customHeight="1" x14ac:dyDescent="0.25">
      <c r="D1142" s="50"/>
      <c r="E1142" s="50"/>
      <c r="F1142" s="50"/>
      <c r="G1142" s="50"/>
      <c r="H1142" s="50"/>
      <c r="I1142" s="50"/>
      <c r="J1142" s="50"/>
      <c r="K1142" s="50"/>
      <c r="L1142" s="50"/>
      <c r="M1142" s="50"/>
      <c r="N1142" s="50"/>
      <c r="O1142" s="50"/>
      <c r="P1142" s="50"/>
      <c r="Q1142" s="50"/>
      <c r="R1142" s="50"/>
      <c r="S1142" s="50"/>
      <c r="T1142" s="50"/>
      <c r="U1142" s="50"/>
    </row>
    <row r="1143" spans="4:21" ht="20.100000000000001" customHeight="1" x14ac:dyDescent="0.25">
      <c r="D1143" s="50"/>
      <c r="E1143" s="50"/>
      <c r="F1143" s="50"/>
      <c r="G1143" s="50"/>
      <c r="H1143" s="50"/>
      <c r="I1143" s="50"/>
      <c r="J1143" s="50"/>
      <c r="K1143" s="50"/>
      <c r="L1143" s="50"/>
      <c r="M1143" s="50"/>
      <c r="N1143" s="50"/>
      <c r="O1143" s="50"/>
      <c r="P1143" s="50"/>
      <c r="Q1143" s="50"/>
      <c r="R1143" s="50"/>
      <c r="S1143" s="50"/>
      <c r="T1143" s="50"/>
      <c r="U1143" s="50"/>
    </row>
    <row r="1144" spans="4:21" ht="20.100000000000001" customHeight="1" x14ac:dyDescent="0.25">
      <c r="D1144" s="50"/>
      <c r="E1144" s="50"/>
      <c r="F1144" s="50"/>
      <c r="G1144" s="50"/>
      <c r="H1144" s="50"/>
      <c r="I1144" s="50"/>
      <c r="J1144" s="50"/>
      <c r="K1144" s="50"/>
      <c r="L1144" s="50"/>
      <c r="M1144" s="50"/>
      <c r="N1144" s="50"/>
      <c r="O1144" s="50"/>
      <c r="P1144" s="50"/>
      <c r="Q1144" s="50"/>
      <c r="R1144" s="50"/>
      <c r="S1144" s="50"/>
      <c r="T1144" s="50"/>
      <c r="U1144" s="50"/>
    </row>
    <row r="1145" spans="4:21" ht="20.100000000000001" customHeight="1" x14ac:dyDescent="0.25">
      <c r="D1145" s="50"/>
      <c r="E1145" s="50"/>
      <c r="F1145" s="50"/>
      <c r="G1145" s="50"/>
      <c r="H1145" s="50"/>
      <c r="I1145" s="50"/>
      <c r="J1145" s="50"/>
      <c r="K1145" s="50"/>
      <c r="L1145" s="50"/>
      <c r="M1145" s="50"/>
      <c r="N1145" s="50"/>
      <c r="O1145" s="50"/>
      <c r="P1145" s="50"/>
      <c r="Q1145" s="50"/>
      <c r="R1145" s="50"/>
      <c r="S1145" s="50"/>
      <c r="T1145" s="50"/>
      <c r="U1145" s="50"/>
    </row>
    <row r="1146" spans="4:21" ht="20.100000000000001" customHeight="1" x14ac:dyDescent="0.25">
      <c r="D1146" s="50"/>
      <c r="E1146" s="50"/>
      <c r="F1146" s="50"/>
      <c r="G1146" s="50"/>
      <c r="H1146" s="50"/>
      <c r="I1146" s="50"/>
      <c r="J1146" s="50"/>
      <c r="K1146" s="50"/>
      <c r="L1146" s="50"/>
      <c r="M1146" s="50"/>
      <c r="N1146" s="50"/>
      <c r="O1146" s="50"/>
      <c r="P1146" s="50"/>
      <c r="Q1146" s="50"/>
      <c r="R1146" s="50"/>
      <c r="S1146" s="50"/>
      <c r="T1146" s="50"/>
      <c r="U1146" s="50"/>
    </row>
    <row r="1147" spans="4:21" ht="20.100000000000001" customHeight="1" x14ac:dyDescent="0.25">
      <c r="D1147" s="50"/>
      <c r="E1147" s="50"/>
      <c r="F1147" s="50"/>
      <c r="G1147" s="50"/>
      <c r="H1147" s="50"/>
      <c r="I1147" s="50"/>
      <c r="J1147" s="50"/>
      <c r="K1147" s="50"/>
      <c r="L1147" s="50"/>
      <c r="M1147" s="50"/>
      <c r="N1147" s="50"/>
      <c r="O1147" s="50"/>
      <c r="P1147" s="50"/>
      <c r="Q1147" s="50"/>
      <c r="R1147" s="50"/>
      <c r="S1147" s="50"/>
      <c r="T1147" s="50"/>
      <c r="U1147" s="50"/>
    </row>
    <row r="1148" spans="4:21" ht="20.100000000000001" customHeight="1" x14ac:dyDescent="0.25">
      <c r="D1148" s="50"/>
      <c r="E1148" s="50"/>
      <c r="F1148" s="50"/>
      <c r="G1148" s="50"/>
      <c r="H1148" s="50"/>
      <c r="I1148" s="50"/>
      <c r="J1148" s="50"/>
      <c r="K1148" s="50"/>
      <c r="L1148" s="50"/>
      <c r="M1148" s="50"/>
      <c r="N1148" s="50"/>
      <c r="O1148" s="50"/>
      <c r="P1148" s="50"/>
      <c r="Q1148" s="50"/>
      <c r="R1148" s="50"/>
      <c r="S1148" s="50"/>
      <c r="T1148" s="50"/>
      <c r="U1148" s="50"/>
    </row>
    <row r="1149" spans="4:21" ht="20.100000000000001" customHeight="1" x14ac:dyDescent="0.25">
      <c r="D1149" s="50"/>
      <c r="E1149" s="50"/>
      <c r="F1149" s="50"/>
      <c r="G1149" s="50"/>
      <c r="H1149" s="50"/>
      <c r="I1149" s="50"/>
      <c r="J1149" s="50"/>
      <c r="K1149" s="50"/>
      <c r="L1149" s="50"/>
      <c r="M1149" s="50"/>
      <c r="N1149" s="50"/>
      <c r="O1149" s="50"/>
      <c r="P1149" s="50"/>
      <c r="Q1149" s="50"/>
      <c r="R1149" s="50"/>
      <c r="S1149" s="50"/>
      <c r="T1149" s="50"/>
      <c r="U1149" s="50"/>
    </row>
    <row r="1150" spans="4:21" ht="20.100000000000001" customHeight="1" x14ac:dyDescent="0.25">
      <c r="D1150" s="50"/>
      <c r="E1150" s="50"/>
      <c r="F1150" s="50"/>
      <c r="G1150" s="50"/>
      <c r="H1150" s="50"/>
      <c r="I1150" s="50"/>
      <c r="J1150" s="50"/>
      <c r="K1150" s="50"/>
      <c r="L1150" s="50"/>
      <c r="M1150" s="50"/>
      <c r="N1150" s="50"/>
      <c r="O1150" s="50"/>
      <c r="P1150" s="50"/>
      <c r="Q1150" s="50"/>
      <c r="R1150" s="50"/>
      <c r="S1150" s="50"/>
      <c r="T1150" s="50"/>
      <c r="U1150" s="50"/>
    </row>
    <row r="1151" spans="4:21" ht="20.100000000000001" customHeight="1" x14ac:dyDescent="0.25">
      <c r="D1151" s="50"/>
      <c r="E1151" s="50"/>
      <c r="F1151" s="50"/>
      <c r="G1151" s="50"/>
      <c r="H1151" s="50"/>
      <c r="I1151" s="50"/>
      <c r="J1151" s="50"/>
      <c r="K1151" s="50"/>
      <c r="L1151" s="50"/>
      <c r="M1151" s="50"/>
      <c r="N1151" s="50"/>
      <c r="O1151" s="50"/>
      <c r="P1151" s="50"/>
      <c r="Q1151" s="50"/>
      <c r="R1151" s="50"/>
      <c r="S1151" s="50"/>
      <c r="T1151" s="50"/>
      <c r="U1151" s="50"/>
    </row>
    <row r="1152" spans="4:21" ht="20.100000000000001" customHeight="1" x14ac:dyDescent="0.25">
      <c r="D1152" s="50"/>
      <c r="E1152" s="50"/>
      <c r="F1152" s="50"/>
      <c r="G1152" s="50"/>
      <c r="H1152" s="50"/>
      <c r="I1152" s="50"/>
      <c r="J1152" s="50"/>
      <c r="K1152" s="50"/>
      <c r="L1152" s="50"/>
      <c r="M1152" s="50"/>
      <c r="N1152" s="50"/>
      <c r="O1152" s="50"/>
      <c r="P1152" s="50"/>
      <c r="Q1152" s="50"/>
      <c r="R1152" s="50"/>
      <c r="S1152" s="50"/>
      <c r="T1152" s="50"/>
      <c r="U1152" s="50"/>
    </row>
    <row r="1153" spans="4:21" ht="20.100000000000001" customHeight="1" x14ac:dyDescent="0.25">
      <c r="D1153" s="50"/>
      <c r="E1153" s="50"/>
      <c r="F1153" s="50"/>
      <c r="G1153" s="50"/>
      <c r="H1153" s="50"/>
      <c r="I1153" s="50"/>
      <c r="J1153" s="50"/>
      <c r="K1153" s="50"/>
      <c r="L1153" s="50"/>
      <c r="M1153" s="50"/>
      <c r="N1153" s="50"/>
      <c r="O1153" s="50"/>
      <c r="P1153" s="50"/>
      <c r="Q1153" s="50"/>
      <c r="R1153" s="50"/>
      <c r="S1153" s="50"/>
      <c r="T1153" s="50"/>
      <c r="U1153" s="50"/>
    </row>
    <row r="1154" spans="4:21" ht="20.100000000000001" customHeight="1" x14ac:dyDescent="0.25">
      <c r="D1154" s="50"/>
      <c r="E1154" s="50"/>
      <c r="F1154" s="50"/>
      <c r="G1154" s="50"/>
      <c r="H1154" s="50"/>
      <c r="I1154" s="50"/>
      <c r="J1154" s="50"/>
      <c r="K1154" s="50"/>
      <c r="L1154" s="50"/>
      <c r="M1154" s="50"/>
      <c r="N1154" s="50"/>
      <c r="O1154" s="50"/>
      <c r="P1154" s="50"/>
      <c r="Q1154" s="50"/>
      <c r="R1154" s="50"/>
      <c r="S1154" s="50"/>
      <c r="T1154" s="50"/>
      <c r="U1154" s="50"/>
    </row>
    <row r="1155" spans="4:21" ht="20.100000000000001" customHeight="1" x14ac:dyDescent="0.25">
      <c r="D1155" s="50"/>
      <c r="E1155" s="50"/>
      <c r="F1155" s="50"/>
      <c r="G1155" s="50"/>
      <c r="H1155" s="50"/>
      <c r="I1155" s="50"/>
      <c r="J1155" s="50"/>
      <c r="K1155" s="50"/>
      <c r="L1155" s="50"/>
      <c r="M1155" s="50"/>
      <c r="N1155" s="50"/>
      <c r="O1155" s="50"/>
      <c r="P1155" s="50"/>
      <c r="Q1155" s="50"/>
      <c r="R1155" s="50"/>
      <c r="S1155" s="50"/>
      <c r="T1155" s="50"/>
      <c r="U1155" s="50"/>
    </row>
    <row r="1156" spans="4:21" ht="20.100000000000001" customHeight="1" x14ac:dyDescent="0.25">
      <c r="D1156" s="50"/>
      <c r="E1156" s="50"/>
      <c r="F1156" s="50"/>
      <c r="G1156" s="50"/>
      <c r="H1156" s="50"/>
      <c r="I1156" s="50"/>
      <c r="J1156" s="50"/>
      <c r="K1156" s="50"/>
      <c r="L1156" s="50"/>
      <c r="M1156" s="50"/>
      <c r="N1156" s="50"/>
      <c r="O1156" s="50"/>
      <c r="P1156" s="50"/>
      <c r="Q1156" s="50"/>
      <c r="R1156" s="50"/>
      <c r="S1156" s="50"/>
      <c r="T1156" s="50"/>
      <c r="U1156" s="50"/>
    </row>
    <row r="1157" spans="4:21" ht="20.100000000000001" customHeight="1" x14ac:dyDescent="0.25">
      <c r="D1157" s="50"/>
      <c r="E1157" s="50"/>
      <c r="F1157" s="50"/>
      <c r="G1157" s="50"/>
      <c r="H1157" s="50"/>
      <c r="I1157" s="50"/>
      <c r="J1157" s="50"/>
      <c r="K1157" s="50"/>
      <c r="L1157" s="50"/>
      <c r="M1157" s="50"/>
      <c r="N1157" s="50"/>
      <c r="O1157" s="50"/>
      <c r="P1157" s="50"/>
      <c r="Q1157" s="50"/>
      <c r="R1157" s="50"/>
      <c r="S1157" s="50"/>
      <c r="T1157" s="50"/>
      <c r="U1157" s="50"/>
    </row>
    <row r="1158" spans="4:21" ht="20.100000000000001" customHeight="1" x14ac:dyDescent="0.25">
      <c r="D1158" s="50"/>
      <c r="E1158" s="50"/>
      <c r="F1158" s="50"/>
      <c r="G1158" s="50"/>
      <c r="H1158" s="50"/>
      <c r="I1158" s="50"/>
      <c r="J1158" s="50"/>
      <c r="K1158" s="50"/>
      <c r="L1158" s="50"/>
      <c r="M1158" s="50"/>
      <c r="N1158" s="50"/>
      <c r="O1158" s="50"/>
      <c r="P1158" s="50"/>
      <c r="Q1158" s="50"/>
      <c r="R1158" s="50"/>
      <c r="S1158" s="50"/>
      <c r="T1158" s="50"/>
      <c r="U1158" s="50"/>
    </row>
    <row r="1159" spans="4:21" ht="20.100000000000001" customHeight="1" x14ac:dyDescent="0.25">
      <c r="D1159" s="50"/>
      <c r="E1159" s="50"/>
      <c r="F1159" s="50"/>
      <c r="G1159" s="50"/>
      <c r="H1159" s="50"/>
      <c r="I1159" s="50"/>
      <c r="J1159" s="50"/>
      <c r="K1159" s="50"/>
      <c r="L1159" s="50"/>
      <c r="M1159" s="50"/>
      <c r="N1159" s="50"/>
      <c r="O1159" s="50"/>
      <c r="P1159" s="50"/>
      <c r="Q1159" s="50"/>
      <c r="R1159" s="50"/>
      <c r="S1159" s="50"/>
      <c r="T1159" s="50"/>
      <c r="U1159" s="50"/>
    </row>
    <row r="1160" spans="4:21" ht="20.100000000000001" customHeight="1" x14ac:dyDescent="0.25">
      <c r="D1160" s="50"/>
      <c r="E1160" s="50"/>
      <c r="F1160" s="50"/>
      <c r="G1160" s="50"/>
      <c r="H1160" s="50"/>
      <c r="I1160" s="50"/>
      <c r="J1160" s="50"/>
      <c r="K1160" s="50"/>
      <c r="L1160" s="50"/>
      <c r="M1160" s="50"/>
      <c r="N1160" s="50"/>
      <c r="O1160" s="50"/>
      <c r="P1160" s="50"/>
      <c r="Q1160" s="50"/>
      <c r="R1160" s="50"/>
      <c r="S1160" s="50"/>
      <c r="T1160" s="50"/>
      <c r="U1160" s="50"/>
    </row>
    <row r="1161" spans="4:21" ht="20.100000000000001" customHeight="1" x14ac:dyDescent="0.25">
      <c r="D1161" s="50"/>
      <c r="E1161" s="50"/>
      <c r="F1161" s="50"/>
      <c r="G1161" s="50"/>
      <c r="H1161" s="50"/>
      <c r="I1161" s="50"/>
      <c r="J1161" s="50"/>
      <c r="K1161" s="50"/>
      <c r="L1161" s="50"/>
      <c r="M1161" s="50"/>
      <c r="N1161" s="50"/>
      <c r="O1161" s="50"/>
      <c r="P1161" s="50"/>
      <c r="Q1161" s="50"/>
      <c r="R1161" s="50"/>
      <c r="S1161" s="50"/>
      <c r="T1161" s="50"/>
      <c r="U1161" s="50"/>
    </row>
    <row r="1162" spans="4:21" ht="20.100000000000001" customHeight="1" x14ac:dyDescent="0.25">
      <c r="D1162" s="50"/>
      <c r="E1162" s="50"/>
      <c r="F1162" s="50"/>
      <c r="G1162" s="50"/>
      <c r="H1162" s="50"/>
      <c r="I1162" s="50"/>
      <c r="J1162" s="50"/>
      <c r="K1162" s="50"/>
      <c r="L1162" s="50"/>
      <c r="M1162" s="50"/>
      <c r="N1162" s="50"/>
      <c r="O1162" s="50"/>
      <c r="P1162" s="50"/>
      <c r="Q1162" s="50"/>
      <c r="R1162" s="50"/>
      <c r="S1162" s="50"/>
      <c r="T1162" s="50"/>
      <c r="U1162" s="50"/>
    </row>
    <row r="1163" spans="4:21" ht="20.100000000000001" customHeight="1" x14ac:dyDescent="0.25">
      <c r="D1163" s="50"/>
      <c r="E1163" s="50"/>
      <c r="F1163" s="50"/>
      <c r="G1163" s="50"/>
      <c r="H1163" s="50"/>
      <c r="I1163" s="50"/>
      <c r="J1163" s="50"/>
      <c r="K1163" s="50"/>
      <c r="L1163" s="50"/>
      <c r="M1163" s="50"/>
      <c r="N1163" s="50"/>
      <c r="O1163" s="50"/>
      <c r="P1163" s="50"/>
      <c r="Q1163" s="50"/>
      <c r="R1163" s="50"/>
      <c r="S1163" s="50"/>
      <c r="T1163" s="50"/>
      <c r="U1163" s="50"/>
    </row>
    <row r="1164" spans="4:21" ht="20.100000000000001" customHeight="1" x14ac:dyDescent="0.25">
      <c r="D1164" s="50"/>
      <c r="E1164" s="50"/>
      <c r="F1164" s="50"/>
      <c r="G1164" s="50"/>
      <c r="H1164" s="50"/>
      <c r="I1164" s="50"/>
      <c r="J1164" s="50"/>
      <c r="K1164" s="50"/>
      <c r="L1164" s="50"/>
      <c r="M1164" s="50"/>
      <c r="N1164" s="50"/>
      <c r="O1164" s="50"/>
      <c r="P1164" s="50"/>
      <c r="Q1164" s="50"/>
      <c r="R1164" s="50"/>
      <c r="S1164" s="50"/>
      <c r="T1164" s="50"/>
      <c r="U1164" s="50"/>
    </row>
    <row r="1165" spans="4:21" ht="20.100000000000001" customHeight="1" x14ac:dyDescent="0.25">
      <c r="D1165" s="50"/>
      <c r="E1165" s="50"/>
      <c r="F1165" s="50"/>
      <c r="G1165" s="50"/>
      <c r="H1165" s="50"/>
      <c r="I1165" s="50"/>
      <c r="J1165" s="50"/>
      <c r="K1165" s="50"/>
      <c r="L1165" s="50"/>
      <c r="M1165" s="50"/>
      <c r="N1165" s="50"/>
      <c r="O1165" s="50"/>
      <c r="P1165" s="50"/>
      <c r="Q1165" s="50"/>
      <c r="R1165" s="50"/>
      <c r="S1165" s="50"/>
      <c r="T1165" s="50"/>
      <c r="U1165" s="50"/>
    </row>
    <row r="1166" spans="4:21" ht="20.100000000000001" customHeight="1" x14ac:dyDescent="0.25">
      <c r="D1166" s="50"/>
      <c r="E1166" s="50"/>
      <c r="F1166" s="50"/>
      <c r="G1166" s="50"/>
      <c r="H1166" s="50"/>
      <c r="I1166" s="50"/>
      <c r="J1166" s="50"/>
      <c r="K1166" s="50"/>
      <c r="L1166" s="50"/>
      <c r="M1166" s="50"/>
      <c r="N1166" s="50"/>
      <c r="O1166" s="50"/>
      <c r="P1166" s="50"/>
      <c r="Q1166" s="50"/>
      <c r="R1166" s="50"/>
      <c r="S1166" s="50"/>
      <c r="T1166" s="50"/>
      <c r="U1166" s="50"/>
    </row>
    <row r="1167" spans="4:21" ht="20.100000000000001" customHeight="1" x14ac:dyDescent="0.25">
      <c r="D1167" s="50"/>
      <c r="E1167" s="50"/>
      <c r="F1167" s="50"/>
      <c r="G1167" s="50"/>
      <c r="H1167" s="50"/>
      <c r="I1167" s="50"/>
      <c r="J1167" s="50"/>
      <c r="K1167" s="50"/>
      <c r="L1167" s="50"/>
      <c r="M1167" s="50"/>
      <c r="N1167" s="50"/>
      <c r="O1167" s="50"/>
      <c r="P1167" s="50"/>
      <c r="Q1167" s="50"/>
      <c r="R1167" s="50"/>
      <c r="S1167" s="50"/>
      <c r="T1167" s="50"/>
      <c r="U1167" s="50"/>
    </row>
    <row r="1168" spans="4:21" ht="20.100000000000001" customHeight="1" x14ac:dyDescent="0.25">
      <c r="D1168" s="50"/>
      <c r="E1168" s="50"/>
      <c r="F1168" s="50"/>
      <c r="G1168" s="50"/>
      <c r="H1168" s="50"/>
      <c r="I1168" s="50"/>
      <c r="J1168" s="50"/>
      <c r="K1168" s="50"/>
      <c r="L1168" s="50"/>
      <c r="M1168" s="50"/>
      <c r="N1168" s="50"/>
      <c r="O1168" s="50"/>
      <c r="P1168" s="50"/>
      <c r="Q1168" s="50"/>
      <c r="R1168" s="50"/>
      <c r="S1168" s="50"/>
      <c r="T1168" s="50"/>
      <c r="U1168" s="50"/>
    </row>
    <row r="1169" spans="4:21" ht="20.100000000000001" customHeight="1" x14ac:dyDescent="0.25">
      <c r="D1169" s="50"/>
      <c r="E1169" s="50"/>
      <c r="F1169" s="50"/>
      <c r="G1169" s="50"/>
      <c r="H1169" s="50"/>
      <c r="I1169" s="50"/>
      <c r="J1169" s="50"/>
      <c r="K1169" s="50"/>
      <c r="L1169" s="50"/>
      <c r="M1169" s="50"/>
      <c r="N1169" s="50"/>
      <c r="O1169" s="50"/>
      <c r="P1169" s="50"/>
      <c r="Q1169" s="50"/>
      <c r="R1169" s="50"/>
      <c r="S1169" s="50"/>
      <c r="T1169" s="50"/>
      <c r="U1169" s="50"/>
    </row>
    <row r="1170" spans="4:21" ht="20.100000000000001" customHeight="1" x14ac:dyDescent="0.25">
      <c r="D1170" s="50"/>
      <c r="E1170" s="50"/>
      <c r="F1170" s="50"/>
      <c r="G1170" s="50"/>
      <c r="H1170" s="50"/>
      <c r="I1170" s="50"/>
      <c r="J1170" s="50"/>
      <c r="K1170" s="50"/>
      <c r="L1170" s="50"/>
      <c r="M1170" s="50"/>
      <c r="N1170" s="50"/>
      <c r="O1170" s="50"/>
      <c r="P1170" s="50"/>
      <c r="Q1170" s="50"/>
      <c r="R1170" s="50"/>
      <c r="S1170" s="50"/>
      <c r="T1170" s="50"/>
      <c r="U1170" s="50"/>
    </row>
    <row r="1171" spans="4:21" ht="20.100000000000001" customHeight="1" x14ac:dyDescent="0.25">
      <c r="D1171" s="50"/>
      <c r="E1171" s="50"/>
      <c r="F1171" s="50"/>
      <c r="G1171" s="50"/>
      <c r="H1171" s="50"/>
      <c r="I1171" s="50"/>
      <c r="J1171" s="50"/>
      <c r="K1171" s="50"/>
      <c r="L1171" s="50"/>
      <c r="M1171" s="50"/>
      <c r="N1171" s="50"/>
      <c r="O1171" s="50"/>
      <c r="P1171" s="50"/>
      <c r="Q1171" s="50"/>
      <c r="R1171" s="50"/>
      <c r="S1171" s="50"/>
      <c r="T1171" s="50"/>
      <c r="U1171" s="50"/>
    </row>
    <row r="1172" spans="4:21" ht="20.100000000000001" customHeight="1" x14ac:dyDescent="0.25">
      <c r="D1172" s="50"/>
      <c r="E1172" s="50"/>
      <c r="F1172" s="50"/>
      <c r="G1172" s="50"/>
      <c r="H1172" s="50"/>
      <c r="I1172" s="50"/>
      <c r="J1172" s="50"/>
      <c r="K1172" s="50"/>
      <c r="L1172" s="50"/>
      <c r="M1172" s="50"/>
      <c r="N1172" s="50"/>
      <c r="O1172" s="50"/>
      <c r="P1172" s="50"/>
      <c r="Q1172" s="50"/>
      <c r="R1172" s="50"/>
      <c r="S1172" s="50"/>
      <c r="T1172" s="50"/>
      <c r="U1172" s="50"/>
    </row>
    <row r="1173" spans="4:21" ht="20.100000000000001" customHeight="1" x14ac:dyDescent="0.25">
      <c r="D1173" s="50"/>
      <c r="E1173" s="50"/>
      <c r="F1173" s="50"/>
      <c r="G1173" s="50"/>
      <c r="H1173" s="50"/>
      <c r="I1173" s="50"/>
      <c r="J1173" s="50"/>
      <c r="K1173" s="50"/>
      <c r="L1173" s="50"/>
      <c r="M1173" s="50"/>
      <c r="N1173" s="50"/>
      <c r="O1173" s="50"/>
      <c r="P1173" s="50"/>
      <c r="Q1173" s="50"/>
      <c r="R1173" s="50"/>
      <c r="S1173" s="50"/>
      <c r="T1173" s="50"/>
      <c r="U1173" s="50"/>
    </row>
    <row r="1174" spans="4:21" ht="20.100000000000001" customHeight="1" x14ac:dyDescent="0.25">
      <c r="D1174" s="50"/>
      <c r="E1174" s="50"/>
      <c r="F1174" s="50"/>
      <c r="G1174" s="50"/>
      <c r="H1174" s="50"/>
      <c r="I1174" s="50"/>
      <c r="J1174" s="50"/>
      <c r="K1174" s="50"/>
      <c r="L1174" s="50"/>
      <c r="M1174" s="50"/>
      <c r="N1174" s="50"/>
      <c r="O1174" s="50"/>
      <c r="P1174" s="50"/>
      <c r="Q1174" s="50"/>
      <c r="R1174" s="50"/>
      <c r="S1174" s="50"/>
      <c r="T1174" s="50"/>
      <c r="U1174" s="50"/>
    </row>
    <row r="1175" spans="4:21" ht="20.100000000000001" customHeight="1" x14ac:dyDescent="0.25">
      <c r="D1175" s="50"/>
      <c r="E1175" s="50"/>
      <c r="F1175" s="50"/>
      <c r="G1175" s="50"/>
      <c r="H1175" s="50"/>
      <c r="I1175" s="50"/>
      <c r="J1175" s="50"/>
      <c r="K1175" s="50"/>
      <c r="L1175" s="50"/>
      <c r="M1175" s="50"/>
      <c r="N1175" s="50"/>
      <c r="O1175" s="50"/>
      <c r="P1175" s="50"/>
      <c r="Q1175" s="50"/>
      <c r="R1175" s="50"/>
      <c r="S1175" s="50"/>
      <c r="T1175" s="50"/>
      <c r="U1175" s="50"/>
    </row>
    <row r="1176" spans="4:21" ht="20.100000000000001" customHeight="1" x14ac:dyDescent="0.25">
      <c r="D1176" s="50"/>
      <c r="E1176" s="50"/>
      <c r="F1176" s="50"/>
      <c r="G1176" s="50"/>
      <c r="H1176" s="50"/>
      <c r="I1176" s="50"/>
      <c r="J1176" s="50"/>
      <c r="K1176" s="50"/>
      <c r="L1176" s="50"/>
      <c r="M1176" s="50"/>
      <c r="N1176" s="50"/>
      <c r="O1176" s="50"/>
      <c r="P1176" s="50"/>
      <c r="Q1176" s="50"/>
      <c r="R1176" s="50"/>
      <c r="S1176" s="50"/>
      <c r="T1176" s="50"/>
      <c r="U1176" s="50"/>
    </row>
    <row r="1177" spans="4:21" ht="20.100000000000001" customHeight="1" x14ac:dyDescent="0.25">
      <c r="D1177" s="50"/>
      <c r="E1177" s="50"/>
      <c r="F1177" s="50"/>
      <c r="G1177" s="50"/>
      <c r="H1177" s="50"/>
      <c r="I1177" s="50"/>
      <c r="J1177" s="50"/>
      <c r="K1177" s="50"/>
      <c r="L1177" s="50"/>
      <c r="M1177" s="50"/>
      <c r="N1177" s="50"/>
      <c r="O1177" s="50"/>
      <c r="P1177" s="50"/>
      <c r="Q1177" s="50"/>
      <c r="R1177" s="50"/>
      <c r="S1177" s="50"/>
      <c r="T1177" s="50"/>
      <c r="U1177" s="50"/>
    </row>
    <row r="1178" spans="4:21" ht="20.100000000000001" customHeight="1" x14ac:dyDescent="0.25">
      <c r="D1178" s="50"/>
      <c r="E1178" s="50"/>
      <c r="F1178" s="50"/>
      <c r="G1178" s="50"/>
      <c r="H1178" s="50"/>
      <c r="I1178" s="50"/>
      <c r="J1178" s="50"/>
      <c r="K1178" s="50"/>
      <c r="L1178" s="50"/>
      <c r="M1178" s="50"/>
      <c r="N1178" s="50"/>
      <c r="O1178" s="50"/>
      <c r="P1178" s="50"/>
      <c r="Q1178" s="50"/>
      <c r="R1178" s="50"/>
      <c r="S1178" s="50"/>
      <c r="T1178" s="50"/>
      <c r="U1178" s="50"/>
    </row>
    <row r="1179" spans="4:21" ht="20.100000000000001" customHeight="1" x14ac:dyDescent="0.25">
      <c r="D1179" s="50"/>
      <c r="E1179" s="50"/>
      <c r="F1179" s="50"/>
      <c r="G1179" s="50"/>
      <c r="H1179" s="50"/>
      <c r="I1179" s="50"/>
      <c r="J1179" s="50"/>
      <c r="K1179" s="50"/>
      <c r="L1179" s="50"/>
      <c r="M1179" s="50"/>
      <c r="N1179" s="50"/>
      <c r="O1179" s="50"/>
      <c r="P1179" s="50"/>
      <c r="Q1179" s="50"/>
      <c r="R1179" s="50"/>
      <c r="S1179" s="50"/>
      <c r="T1179" s="50"/>
      <c r="U1179" s="50"/>
    </row>
    <row r="1180" spans="4:21" ht="20.100000000000001" customHeight="1" x14ac:dyDescent="0.25">
      <c r="D1180" s="50"/>
      <c r="E1180" s="50"/>
      <c r="F1180" s="50"/>
      <c r="G1180" s="50"/>
      <c r="H1180" s="50"/>
      <c r="I1180" s="50"/>
      <c r="J1180" s="50"/>
      <c r="K1180" s="50"/>
      <c r="L1180" s="50"/>
      <c r="M1180" s="50"/>
      <c r="N1180" s="50"/>
      <c r="O1180" s="50"/>
      <c r="P1180" s="50"/>
      <c r="Q1180" s="50"/>
      <c r="R1180" s="50"/>
      <c r="S1180" s="50"/>
      <c r="T1180" s="50"/>
      <c r="U1180" s="50"/>
    </row>
    <row r="1181" spans="4:21" ht="20.100000000000001" customHeight="1" x14ac:dyDescent="0.25">
      <c r="D1181" s="50"/>
      <c r="E1181" s="50"/>
      <c r="F1181" s="50"/>
      <c r="G1181" s="50"/>
      <c r="H1181" s="50"/>
      <c r="I1181" s="50"/>
      <c r="J1181" s="50"/>
      <c r="K1181" s="50"/>
      <c r="L1181" s="50"/>
      <c r="M1181" s="50"/>
      <c r="N1181" s="50"/>
      <c r="O1181" s="50"/>
      <c r="P1181" s="50"/>
      <c r="Q1181" s="50"/>
      <c r="R1181" s="50"/>
      <c r="S1181" s="50"/>
      <c r="T1181" s="50"/>
      <c r="U1181" s="50"/>
    </row>
    <row r="1182" spans="4:21" ht="20.100000000000001" customHeight="1" x14ac:dyDescent="0.25">
      <c r="D1182" s="50"/>
      <c r="E1182" s="50"/>
      <c r="F1182" s="50"/>
      <c r="G1182" s="50"/>
      <c r="H1182" s="50"/>
      <c r="I1182" s="50"/>
      <c r="J1182" s="50"/>
      <c r="K1182" s="50"/>
      <c r="L1182" s="50"/>
      <c r="M1182" s="50"/>
      <c r="N1182" s="50"/>
      <c r="O1182" s="50"/>
      <c r="P1182" s="50"/>
      <c r="Q1182" s="50"/>
      <c r="R1182" s="50"/>
      <c r="S1182" s="50"/>
      <c r="T1182" s="50"/>
      <c r="U1182" s="50"/>
    </row>
    <row r="1183" spans="4:21" ht="20.100000000000001" customHeight="1" x14ac:dyDescent="0.25">
      <c r="D1183" s="50"/>
      <c r="E1183" s="50"/>
      <c r="F1183" s="50"/>
      <c r="G1183" s="50"/>
      <c r="H1183" s="50"/>
      <c r="I1183" s="50"/>
      <c r="J1183" s="50"/>
      <c r="K1183" s="50"/>
      <c r="L1183" s="50"/>
      <c r="M1183" s="50"/>
      <c r="N1183" s="50"/>
      <c r="O1183" s="50"/>
      <c r="P1183" s="50"/>
      <c r="Q1183" s="50"/>
      <c r="R1183" s="50"/>
      <c r="S1183" s="50"/>
      <c r="T1183" s="50"/>
      <c r="U1183" s="50"/>
    </row>
    <row r="1184" spans="4:21" ht="20.100000000000001" customHeight="1" x14ac:dyDescent="0.25">
      <c r="D1184" s="50"/>
      <c r="E1184" s="50"/>
      <c r="F1184" s="50"/>
      <c r="G1184" s="50"/>
      <c r="H1184" s="50"/>
      <c r="I1184" s="50"/>
      <c r="J1184" s="50"/>
      <c r="K1184" s="50"/>
      <c r="L1184" s="50"/>
      <c r="M1184" s="50"/>
      <c r="N1184" s="50"/>
      <c r="O1184" s="50"/>
      <c r="P1184" s="50"/>
      <c r="Q1184" s="50"/>
      <c r="R1184" s="50"/>
      <c r="S1184" s="50"/>
      <c r="T1184" s="50"/>
      <c r="U1184" s="50"/>
    </row>
    <row r="1185" spans="4:21" ht="20.100000000000001" customHeight="1" x14ac:dyDescent="0.25">
      <c r="D1185" s="50"/>
      <c r="E1185" s="50"/>
      <c r="F1185" s="50"/>
      <c r="G1185" s="50"/>
      <c r="H1185" s="50"/>
      <c r="I1185" s="50"/>
      <c r="J1185" s="50"/>
      <c r="K1185" s="50"/>
      <c r="L1185" s="50"/>
      <c r="M1185" s="50"/>
      <c r="N1185" s="50"/>
      <c r="O1185" s="50"/>
      <c r="P1185" s="50"/>
      <c r="Q1185" s="50"/>
      <c r="R1185" s="50"/>
      <c r="S1185" s="50"/>
      <c r="T1185" s="50"/>
      <c r="U1185" s="50"/>
    </row>
    <row r="1186" spans="4:21" ht="20.100000000000001" customHeight="1" x14ac:dyDescent="0.25">
      <c r="D1186" s="50"/>
      <c r="E1186" s="50"/>
      <c r="F1186" s="50"/>
      <c r="G1186" s="50"/>
      <c r="H1186" s="50"/>
      <c r="I1186" s="50"/>
      <c r="J1186" s="50"/>
      <c r="K1186" s="50"/>
      <c r="L1186" s="50"/>
      <c r="M1186" s="50"/>
      <c r="N1186" s="50"/>
      <c r="O1186" s="50"/>
      <c r="P1186" s="50"/>
      <c r="Q1186" s="50"/>
      <c r="R1186" s="50"/>
      <c r="S1186" s="50"/>
      <c r="T1186" s="50"/>
      <c r="U1186" s="50"/>
    </row>
    <row r="1187" spans="4:21" ht="20.100000000000001" customHeight="1" x14ac:dyDescent="0.25">
      <c r="D1187" s="50"/>
      <c r="E1187" s="50"/>
      <c r="F1187" s="50"/>
      <c r="G1187" s="50"/>
      <c r="H1187" s="50"/>
      <c r="I1187" s="50"/>
      <c r="J1187" s="50"/>
      <c r="K1187" s="50"/>
      <c r="L1187" s="50"/>
      <c r="M1187" s="50"/>
      <c r="N1187" s="50"/>
      <c r="O1187" s="50"/>
      <c r="P1187" s="50"/>
      <c r="Q1187" s="50"/>
      <c r="R1187" s="50"/>
      <c r="S1187" s="50"/>
      <c r="T1187" s="50"/>
      <c r="U1187" s="50"/>
    </row>
    <row r="1188" spans="4:21" ht="20.100000000000001" customHeight="1" x14ac:dyDescent="0.25">
      <c r="D1188" s="50"/>
      <c r="E1188" s="50"/>
      <c r="F1188" s="50"/>
      <c r="G1188" s="50"/>
      <c r="H1188" s="50"/>
      <c r="I1188" s="50"/>
      <c r="J1188" s="50"/>
      <c r="K1188" s="50"/>
      <c r="L1188" s="50"/>
      <c r="M1188" s="50"/>
      <c r="N1188" s="50"/>
      <c r="O1188" s="50"/>
      <c r="P1188" s="50"/>
      <c r="Q1188" s="50"/>
      <c r="R1188" s="50"/>
      <c r="S1188" s="50"/>
      <c r="T1188" s="50"/>
      <c r="U1188" s="50"/>
    </row>
    <row r="1189" spans="4:21" ht="20.100000000000001" customHeight="1" x14ac:dyDescent="0.25">
      <c r="D1189" s="50"/>
      <c r="E1189" s="50"/>
      <c r="F1189" s="50"/>
      <c r="G1189" s="50"/>
      <c r="H1189" s="50"/>
      <c r="I1189" s="50"/>
      <c r="J1189" s="50"/>
      <c r="K1189" s="50"/>
      <c r="L1189" s="50"/>
      <c r="M1189" s="50"/>
      <c r="N1189" s="50"/>
      <c r="O1189" s="50"/>
      <c r="P1189" s="50"/>
      <c r="Q1189" s="50"/>
      <c r="R1189" s="50"/>
      <c r="S1189" s="50"/>
      <c r="T1189" s="50"/>
      <c r="U1189" s="50"/>
    </row>
    <row r="1190" spans="4:21" ht="20.100000000000001" customHeight="1" x14ac:dyDescent="0.25">
      <c r="D1190" s="50"/>
      <c r="E1190" s="50"/>
      <c r="F1190" s="50"/>
      <c r="G1190" s="50"/>
      <c r="H1190" s="50"/>
      <c r="I1190" s="50"/>
      <c r="J1190" s="50"/>
      <c r="K1190" s="50"/>
      <c r="L1190" s="50"/>
      <c r="M1190" s="50"/>
      <c r="N1190" s="50"/>
      <c r="O1190" s="50"/>
      <c r="P1190" s="50"/>
      <c r="Q1190" s="50"/>
      <c r="R1190" s="50"/>
      <c r="S1190" s="50"/>
      <c r="T1190" s="50"/>
      <c r="U1190" s="50"/>
    </row>
    <row r="1191" spans="4:21" ht="20.100000000000001" customHeight="1" x14ac:dyDescent="0.25">
      <c r="D1191" s="50"/>
      <c r="E1191" s="50"/>
      <c r="F1191" s="50"/>
      <c r="G1191" s="50"/>
      <c r="H1191" s="50"/>
      <c r="I1191" s="50"/>
      <c r="J1191" s="50"/>
      <c r="K1191" s="50"/>
      <c r="L1191" s="50"/>
      <c r="M1191" s="50"/>
      <c r="N1191" s="50"/>
      <c r="O1191" s="50"/>
      <c r="P1191" s="50"/>
      <c r="Q1191" s="50"/>
      <c r="R1191" s="50"/>
      <c r="S1191" s="50"/>
      <c r="T1191" s="50"/>
      <c r="U1191" s="50"/>
    </row>
    <row r="1192" spans="4:21" ht="20.100000000000001" customHeight="1" x14ac:dyDescent="0.25">
      <c r="D1192" s="50"/>
      <c r="E1192" s="50"/>
      <c r="F1192" s="50"/>
      <c r="G1192" s="50"/>
      <c r="H1192" s="50"/>
      <c r="I1192" s="50"/>
      <c r="J1192" s="50"/>
      <c r="K1192" s="50"/>
      <c r="L1192" s="50"/>
      <c r="M1192" s="50"/>
      <c r="N1192" s="50"/>
      <c r="O1192" s="50"/>
      <c r="P1192" s="50"/>
      <c r="Q1192" s="50"/>
      <c r="R1192" s="50"/>
      <c r="S1192" s="50"/>
      <c r="T1192" s="50"/>
      <c r="U1192" s="50"/>
    </row>
    <row r="1193" spans="4:21" ht="20.100000000000001" customHeight="1" x14ac:dyDescent="0.25">
      <c r="D1193" s="50"/>
      <c r="E1193" s="50"/>
      <c r="F1193" s="50"/>
      <c r="G1193" s="50"/>
      <c r="H1193" s="50"/>
      <c r="I1193" s="50"/>
      <c r="J1193" s="50"/>
      <c r="K1193" s="50"/>
      <c r="L1193" s="50"/>
      <c r="M1193" s="50"/>
      <c r="N1193" s="50"/>
      <c r="O1193" s="50"/>
      <c r="P1193" s="50"/>
      <c r="Q1193" s="50"/>
      <c r="R1193" s="50"/>
      <c r="S1193" s="50"/>
      <c r="T1193" s="50"/>
      <c r="U1193" s="50"/>
    </row>
    <row r="1194" spans="4:21" ht="20.100000000000001" customHeight="1" x14ac:dyDescent="0.25">
      <c r="D1194" s="50"/>
      <c r="E1194" s="50"/>
      <c r="F1194" s="50"/>
      <c r="G1194" s="50"/>
      <c r="H1194" s="50"/>
      <c r="I1194" s="50"/>
      <c r="J1194" s="50"/>
      <c r="K1194" s="50"/>
      <c r="L1194" s="50"/>
      <c r="M1194" s="50"/>
      <c r="N1194" s="50"/>
      <c r="O1194" s="50"/>
      <c r="P1194" s="50"/>
      <c r="Q1194" s="50"/>
      <c r="R1194" s="50"/>
      <c r="S1194" s="50"/>
      <c r="T1194" s="50"/>
      <c r="U1194" s="50"/>
    </row>
    <row r="1195" spans="4:21" ht="20.100000000000001" customHeight="1" x14ac:dyDescent="0.25">
      <c r="D1195" s="50"/>
      <c r="E1195" s="50"/>
      <c r="F1195" s="50"/>
      <c r="G1195" s="50"/>
      <c r="H1195" s="50"/>
      <c r="I1195" s="50"/>
      <c r="J1195" s="50"/>
      <c r="K1195" s="50"/>
      <c r="L1195" s="50"/>
      <c r="M1195" s="50"/>
      <c r="N1195" s="50"/>
      <c r="O1195" s="50"/>
      <c r="P1195" s="50"/>
      <c r="Q1195" s="50"/>
      <c r="R1195" s="50"/>
      <c r="S1195" s="50"/>
      <c r="T1195" s="50"/>
      <c r="U1195" s="50"/>
    </row>
    <row r="1196" spans="4:21" ht="20.100000000000001" customHeight="1" x14ac:dyDescent="0.25">
      <c r="D1196" s="50"/>
      <c r="E1196" s="50"/>
      <c r="F1196" s="50"/>
      <c r="G1196" s="50"/>
      <c r="H1196" s="50"/>
      <c r="I1196" s="50"/>
      <c r="J1196" s="50"/>
      <c r="K1196" s="50"/>
      <c r="L1196" s="50"/>
      <c r="M1196" s="50"/>
      <c r="N1196" s="50"/>
      <c r="O1196" s="50"/>
      <c r="P1196" s="50"/>
      <c r="Q1196" s="50"/>
      <c r="R1196" s="50"/>
      <c r="S1196" s="50"/>
      <c r="T1196" s="50"/>
      <c r="U1196" s="50"/>
    </row>
    <row r="1197" spans="4:21" ht="20.100000000000001" customHeight="1" x14ac:dyDescent="0.25">
      <c r="D1197" s="50"/>
      <c r="E1197" s="50"/>
      <c r="F1197" s="50"/>
      <c r="G1197" s="50"/>
      <c r="H1197" s="50"/>
      <c r="I1197" s="50"/>
      <c r="J1197" s="50"/>
      <c r="K1197" s="50"/>
      <c r="L1197" s="50"/>
      <c r="M1197" s="50"/>
      <c r="N1197" s="50"/>
      <c r="O1197" s="50"/>
      <c r="P1197" s="50"/>
      <c r="Q1197" s="50"/>
      <c r="R1197" s="50"/>
      <c r="S1197" s="50"/>
      <c r="T1197" s="50"/>
      <c r="U1197" s="50"/>
    </row>
    <row r="1198" spans="4:21" ht="20.100000000000001" customHeight="1" x14ac:dyDescent="0.25">
      <c r="D1198" s="50"/>
      <c r="E1198" s="50"/>
      <c r="F1198" s="50"/>
      <c r="G1198" s="50"/>
      <c r="H1198" s="50"/>
      <c r="I1198" s="50"/>
      <c r="J1198" s="50"/>
      <c r="K1198" s="50"/>
      <c r="L1198" s="50"/>
      <c r="M1198" s="50"/>
      <c r="N1198" s="50"/>
      <c r="O1198" s="50"/>
      <c r="P1198" s="50"/>
      <c r="Q1198" s="50"/>
      <c r="R1198" s="50"/>
      <c r="S1198" s="50"/>
      <c r="T1198" s="50"/>
      <c r="U1198" s="50"/>
    </row>
    <row r="1199" spans="4:21" ht="20.100000000000001" customHeight="1" x14ac:dyDescent="0.25">
      <c r="D1199" s="50"/>
      <c r="E1199" s="50"/>
      <c r="F1199" s="50"/>
      <c r="G1199" s="50"/>
      <c r="H1199" s="50"/>
      <c r="I1199" s="50"/>
      <c r="J1199" s="50"/>
      <c r="K1199" s="50"/>
      <c r="L1199" s="50"/>
      <c r="M1199" s="50"/>
      <c r="N1199" s="50"/>
      <c r="O1199" s="50"/>
      <c r="P1199" s="50"/>
      <c r="Q1199" s="50"/>
      <c r="R1199" s="50"/>
      <c r="S1199" s="50"/>
      <c r="T1199" s="50"/>
      <c r="U1199" s="50"/>
    </row>
    <row r="1200" spans="4:21" ht="20.100000000000001" customHeight="1" x14ac:dyDescent="0.25">
      <c r="D1200" s="50"/>
      <c r="E1200" s="50"/>
      <c r="F1200" s="50"/>
      <c r="G1200" s="50"/>
      <c r="H1200" s="50"/>
      <c r="I1200" s="50"/>
      <c r="J1200" s="50"/>
      <c r="K1200" s="50"/>
      <c r="L1200" s="50"/>
      <c r="M1200" s="50"/>
      <c r="N1200" s="50"/>
      <c r="O1200" s="50"/>
      <c r="P1200" s="50"/>
      <c r="Q1200" s="50"/>
      <c r="R1200" s="50"/>
      <c r="S1200" s="50"/>
      <c r="T1200" s="50"/>
      <c r="U1200" s="50"/>
    </row>
    <row r="1201" spans="4:21" ht="20.100000000000001" customHeight="1" x14ac:dyDescent="0.25">
      <c r="D1201" s="50"/>
      <c r="E1201" s="50"/>
      <c r="F1201" s="50"/>
      <c r="G1201" s="50"/>
      <c r="H1201" s="50"/>
      <c r="I1201" s="50"/>
      <c r="J1201" s="50"/>
      <c r="K1201" s="50"/>
      <c r="L1201" s="50"/>
      <c r="M1201" s="50"/>
      <c r="N1201" s="50"/>
      <c r="O1201" s="50"/>
      <c r="P1201" s="50"/>
      <c r="Q1201" s="50"/>
      <c r="R1201" s="50"/>
      <c r="S1201" s="50"/>
      <c r="T1201" s="50"/>
      <c r="U1201" s="50"/>
    </row>
    <row r="1202" spans="4:21" ht="20.100000000000001" customHeight="1" x14ac:dyDescent="0.25">
      <c r="D1202" s="50"/>
      <c r="E1202" s="50"/>
      <c r="F1202" s="50"/>
      <c r="G1202" s="50"/>
      <c r="H1202" s="50"/>
      <c r="I1202" s="50"/>
      <c r="J1202" s="50"/>
      <c r="K1202" s="50"/>
      <c r="L1202" s="50"/>
      <c r="M1202" s="50"/>
      <c r="N1202" s="50"/>
      <c r="O1202" s="50"/>
      <c r="P1202" s="50"/>
      <c r="Q1202" s="50"/>
      <c r="R1202" s="50"/>
      <c r="S1202" s="50"/>
      <c r="T1202" s="50"/>
      <c r="U1202" s="50"/>
    </row>
    <row r="1203" spans="4:21" ht="20.100000000000001" customHeight="1" x14ac:dyDescent="0.25">
      <c r="D1203" s="50"/>
      <c r="E1203" s="50"/>
      <c r="F1203" s="50"/>
      <c r="G1203" s="50"/>
      <c r="H1203" s="50"/>
      <c r="I1203" s="50"/>
      <c r="J1203" s="50"/>
      <c r="K1203" s="50"/>
      <c r="L1203" s="50"/>
      <c r="M1203" s="50"/>
      <c r="N1203" s="50"/>
      <c r="O1203" s="50"/>
      <c r="P1203" s="50"/>
      <c r="Q1203" s="50"/>
      <c r="R1203" s="50"/>
      <c r="S1203" s="50"/>
      <c r="T1203" s="50"/>
      <c r="U1203" s="50"/>
    </row>
    <row r="1204" spans="4:21" ht="20.100000000000001" customHeight="1" x14ac:dyDescent="0.25">
      <c r="D1204" s="50"/>
      <c r="E1204" s="50"/>
      <c r="F1204" s="50"/>
      <c r="G1204" s="50"/>
      <c r="H1204" s="50"/>
      <c r="I1204" s="50"/>
      <c r="J1204" s="50"/>
      <c r="K1204" s="50"/>
      <c r="L1204" s="50"/>
      <c r="M1204" s="50"/>
      <c r="N1204" s="50"/>
      <c r="O1204" s="50"/>
      <c r="P1204" s="50"/>
      <c r="Q1204" s="50"/>
      <c r="R1204" s="50"/>
      <c r="S1204" s="50"/>
      <c r="T1204" s="50"/>
      <c r="U1204" s="50"/>
    </row>
    <row r="1205" spans="4:21" ht="20.100000000000001" customHeight="1" x14ac:dyDescent="0.25">
      <c r="D1205" s="50"/>
      <c r="E1205" s="50"/>
      <c r="F1205" s="50"/>
      <c r="G1205" s="50"/>
      <c r="H1205" s="50"/>
      <c r="I1205" s="50"/>
      <c r="J1205" s="50"/>
      <c r="K1205" s="50"/>
      <c r="L1205" s="50"/>
      <c r="M1205" s="50"/>
      <c r="N1205" s="50"/>
      <c r="O1205" s="50"/>
      <c r="P1205" s="50"/>
      <c r="Q1205" s="50"/>
      <c r="R1205" s="50"/>
      <c r="S1205" s="50"/>
      <c r="T1205" s="50"/>
      <c r="U1205" s="50"/>
    </row>
    <row r="1206" spans="4:21" ht="20.100000000000001" customHeight="1" x14ac:dyDescent="0.25">
      <c r="D1206" s="50"/>
      <c r="E1206" s="50"/>
      <c r="F1206" s="50"/>
      <c r="G1206" s="50"/>
      <c r="H1206" s="50"/>
      <c r="I1206" s="50"/>
      <c r="J1206" s="50"/>
      <c r="K1206" s="50"/>
      <c r="L1206" s="50"/>
      <c r="M1206" s="50"/>
      <c r="N1206" s="50"/>
      <c r="O1206" s="50"/>
      <c r="P1206" s="50"/>
      <c r="Q1206" s="50"/>
      <c r="R1206" s="50"/>
      <c r="S1206" s="50"/>
      <c r="T1206" s="50"/>
      <c r="U1206" s="50"/>
    </row>
    <row r="1207" spans="4:21" ht="20.100000000000001" customHeight="1" x14ac:dyDescent="0.25">
      <c r="D1207" s="50"/>
      <c r="E1207" s="50"/>
      <c r="F1207" s="50"/>
      <c r="G1207" s="50"/>
      <c r="H1207" s="50"/>
      <c r="I1207" s="50"/>
      <c r="J1207" s="50"/>
      <c r="K1207" s="50"/>
      <c r="L1207" s="50"/>
      <c r="M1207" s="50"/>
      <c r="N1207" s="50"/>
      <c r="O1207" s="50"/>
      <c r="P1207" s="50"/>
      <c r="Q1207" s="50"/>
      <c r="R1207" s="50"/>
      <c r="S1207" s="50"/>
      <c r="T1207" s="50"/>
      <c r="U1207" s="50"/>
    </row>
    <row r="1208" spans="4:21" ht="20.100000000000001" customHeight="1" x14ac:dyDescent="0.25">
      <c r="D1208" s="50"/>
      <c r="E1208" s="50"/>
      <c r="F1208" s="50"/>
      <c r="G1208" s="50"/>
      <c r="H1208" s="50"/>
      <c r="I1208" s="50"/>
      <c r="J1208" s="50"/>
      <c r="K1208" s="50"/>
      <c r="L1208" s="50"/>
      <c r="M1208" s="50"/>
      <c r="N1208" s="50"/>
      <c r="O1208" s="50"/>
      <c r="P1208" s="50"/>
      <c r="Q1208" s="50"/>
      <c r="R1208" s="50"/>
      <c r="S1208" s="50"/>
      <c r="T1208" s="50"/>
      <c r="U1208" s="50"/>
    </row>
    <row r="1209" spans="4:21" ht="20.100000000000001" customHeight="1" x14ac:dyDescent="0.25">
      <c r="D1209" s="50"/>
      <c r="E1209" s="50"/>
      <c r="F1209" s="50"/>
      <c r="G1209" s="50"/>
      <c r="H1209" s="50"/>
      <c r="I1209" s="50"/>
      <c r="J1209" s="50"/>
      <c r="K1209" s="50"/>
      <c r="L1209" s="50"/>
      <c r="M1209" s="50"/>
      <c r="N1209" s="50"/>
      <c r="O1209" s="50"/>
      <c r="P1209" s="50"/>
      <c r="Q1209" s="50"/>
      <c r="R1209" s="50"/>
      <c r="S1209" s="50"/>
      <c r="T1209" s="50"/>
      <c r="U1209" s="50"/>
    </row>
    <row r="1210" spans="4:21" ht="20.100000000000001" customHeight="1" x14ac:dyDescent="0.25">
      <c r="D1210" s="50"/>
      <c r="E1210" s="50"/>
      <c r="F1210" s="50"/>
      <c r="G1210" s="50"/>
      <c r="H1210" s="50"/>
      <c r="I1210" s="50"/>
      <c r="J1210" s="50"/>
      <c r="K1210" s="50"/>
      <c r="L1210" s="50"/>
      <c r="M1210" s="50"/>
      <c r="N1210" s="50"/>
      <c r="O1210" s="50"/>
      <c r="P1210" s="50"/>
      <c r="Q1210" s="50"/>
      <c r="R1210" s="50"/>
      <c r="S1210" s="50"/>
      <c r="T1210" s="50"/>
      <c r="U1210" s="50"/>
    </row>
    <row r="1211" spans="4:21" ht="20.100000000000001" customHeight="1" x14ac:dyDescent="0.25">
      <c r="D1211" s="50"/>
      <c r="E1211" s="50"/>
      <c r="F1211" s="50"/>
      <c r="G1211" s="50"/>
      <c r="H1211" s="50"/>
      <c r="I1211" s="50"/>
      <c r="J1211" s="50"/>
      <c r="K1211" s="50"/>
      <c r="L1211" s="50"/>
      <c r="M1211" s="50"/>
      <c r="N1211" s="50"/>
      <c r="O1211" s="50"/>
      <c r="P1211" s="50"/>
      <c r="Q1211" s="50"/>
      <c r="R1211" s="50"/>
      <c r="S1211" s="50"/>
      <c r="T1211" s="50"/>
      <c r="U1211" s="50"/>
    </row>
    <row r="1212" spans="4:21" ht="20.100000000000001" customHeight="1" x14ac:dyDescent="0.25">
      <c r="D1212" s="50"/>
      <c r="E1212" s="50"/>
      <c r="F1212" s="50"/>
      <c r="G1212" s="50"/>
      <c r="H1212" s="50"/>
      <c r="I1212" s="50"/>
      <c r="J1212" s="50"/>
      <c r="K1212" s="50"/>
      <c r="L1212" s="50"/>
      <c r="M1212" s="50"/>
      <c r="N1212" s="50"/>
      <c r="O1212" s="50"/>
      <c r="P1212" s="50"/>
      <c r="Q1212" s="50"/>
      <c r="R1212" s="50"/>
      <c r="S1212" s="50"/>
      <c r="T1212" s="50"/>
      <c r="U1212" s="50"/>
    </row>
    <row r="1213" spans="4:21" ht="20.100000000000001" customHeight="1" x14ac:dyDescent="0.25">
      <c r="D1213" s="50"/>
      <c r="E1213" s="50"/>
      <c r="F1213" s="50"/>
      <c r="G1213" s="50"/>
      <c r="H1213" s="50"/>
      <c r="I1213" s="50"/>
      <c r="J1213" s="50"/>
      <c r="K1213" s="50"/>
      <c r="L1213" s="50"/>
      <c r="M1213" s="50"/>
      <c r="N1213" s="50"/>
      <c r="O1213" s="50"/>
      <c r="P1213" s="50"/>
      <c r="Q1213" s="50"/>
      <c r="R1213" s="50"/>
      <c r="S1213" s="50"/>
      <c r="T1213" s="50"/>
      <c r="U1213" s="50"/>
    </row>
    <row r="1214" spans="4:21" ht="20.100000000000001" customHeight="1" x14ac:dyDescent="0.25">
      <c r="D1214" s="50"/>
      <c r="E1214" s="50"/>
      <c r="F1214" s="50"/>
      <c r="G1214" s="50"/>
      <c r="H1214" s="50"/>
      <c r="I1214" s="50"/>
      <c r="J1214" s="50"/>
      <c r="K1214" s="50"/>
      <c r="L1214" s="50"/>
      <c r="M1214" s="50"/>
      <c r="N1214" s="50"/>
      <c r="O1214" s="50"/>
      <c r="P1214" s="50"/>
      <c r="Q1214" s="50"/>
      <c r="R1214" s="50"/>
      <c r="S1214" s="50"/>
      <c r="T1214" s="50"/>
      <c r="U1214" s="50"/>
    </row>
    <row r="1215" spans="4:21" ht="20.100000000000001" customHeight="1" x14ac:dyDescent="0.25">
      <c r="D1215" s="50"/>
      <c r="E1215" s="50"/>
      <c r="F1215" s="50"/>
      <c r="G1215" s="50"/>
      <c r="H1215" s="50"/>
      <c r="I1215" s="50"/>
      <c r="J1215" s="50"/>
      <c r="K1215" s="50"/>
      <c r="L1215" s="50"/>
      <c r="M1215" s="50"/>
      <c r="N1215" s="50"/>
      <c r="O1215" s="50"/>
      <c r="P1215" s="50"/>
      <c r="Q1215" s="50"/>
      <c r="R1215" s="50"/>
      <c r="S1215" s="50"/>
      <c r="T1215" s="50"/>
      <c r="U1215" s="50"/>
    </row>
    <row r="1216" spans="4:21" ht="20.100000000000001" customHeight="1" x14ac:dyDescent="0.25">
      <c r="D1216" s="50"/>
      <c r="E1216" s="50"/>
      <c r="F1216" s="50"/>
      <c r="G1216" s="50"/>
      <c r="H1216" s="50"/>
      <c r="I1216" s="50"/>
      <c r="J1216" s="50"/>
      <c r="K1216" s="50"/>
      <c r="L1216" s="50"/>
      <c r="M1216" s="50"/>
      <c r="N1216" s="50"/>
      <c r="O1216" s="50"/>
      <c r="P1216" s="50"/>
      <c r="Q1216" s="50"/>
      <c r="R1216" s="50"/>
      <c r="S1216" s="50"/>
      <c r="T1216" s="50"/>
      <c r="U1216" s="50"/>
    </row>
    <row r="1217" spans="4:21" ht="20.100000000000001" customHeight="1" x14ac:dyDescent="0.25">
      <c r="D1217" s="50"/>
      <c r="E1217" s="50"/>
      <c r="F1217" s="50"/>
      <c r="G1217" s="50"/>
      <c r="H1217" s="50"/>
      <c r="I1217" s="50"/>
      <c r="J1217" s="50"/>
      <c r="K1217" s="50"/>
      <c r="L1217" s="50"/>
      <c r="M1217" s="50"/>
      <c r="N1217" s="50"/>
      <c r="O1217" s="50"/>
      <c r="P1217" s="50"/>
      <c r="Q1217" s="50"/>
      <c r="R1217" s="50"/>
      <c r="S1217" s="50"/>
      <c r="T1217" s="50"/>
      <c r="U1217" s="50"/>
    </row>
    <row r="1218" spans="4:21" ht="20.100000000000001" customHeight="1" x14ac:dyDescent="0.25">
      <c r="D1218" s="50"/>
      <c r="E1218" s="50"/>
      <c r="F1218" s="50"/>
      <c r="G1218" s="50"/>
      <c r="H1218" s="50"/>
      <c r="I1218" s="50"/>
      <c r="J1218" s="50"/>
      <c r="K1218" s="50"/>
      <c r="L1218" s="50"/>
      <c r="M1218" s="50"/>
      <c r="N1218" s="50"/>
      <c r="O1218" s="50"/>
      <c r="P1218" s="50"/>
      <c r="Q1218" s="50"/>
      <c r="R1218" s="50"/>
      <c r="S1218" s="50"/>
      <c r="T1218" s="50"/>
      <c r="U1218" s="50"/>
    </row>
    <row r="1219" spans="4:21" ht="20.100000000000001" customHeight="1" x14ac:dyDescent="0.25">
      <c r="D1219" s="50"/>
      <c r="E1219" s="50"/>
      <c r="F1219" s="50"/>
      <c r="G1219" s="50"/>
      <c r="H1219" s="50"/>
      <c r="I1219" s="50"/>
      <c r="J1219" s="50"/>
      <c r="K1219" s="50"/>
      <c r="L1219" s="50"/>
      <c r="M1219" s="50"/>
      <c r="N1219" s="50"/>
      <c r="O1219" s="50"/>
      <c r="P1219" s="50"/>
      <c r="Q1219" s="50"/>
      <c r="R1219" s="50"/>
      <c r="S1219" s="50"/>
      <c r="T1219" s="50"/>
      <c r="U1219" s="50"/>
    </row>
    <row r="1220" spans="4:21" ht="20.100000000000001" customHeight="1" x14ac:dyDescent="0.25">
      <c r="D1220" s="50"/>
      <c r="E1220" s="50"/>
      <c r="F1220" s="50"/>
      <c r="G1220" s="50"/>
      <c r="H1220" s="50"/>
      <c r="I1220" s="50"/>
      <c r="J1220" s="50"/>
      <c r="K1220" s="50"/>
      <c r="L1220" s="50"/>
      <c r="M1220" s="50"/>
      <c r="N1220" s="50"/>
      <c r="O1220" s="50"/>
      <c r="P1220" s="50"/>
      <c r="Q1220" s="50"/>
      <c r="R1220" s="50"/>
      <c r="S1220" s="50"/>
      <c r="T1220" s="50"/>
      <c r="U1220" s="50"/>
    </row>
    <row r="1221" spans="4:21" ht="20.100000000000001" customHeight="1" x14ac:dyDescent="0.25">
      <c r="D1221" s="50"/>
      <c r="E1221" s="50"/>
      <c r="F1221" s="50"/>
      <c r="G1221" s="50"/>
      <c r="H1221" s="50"/>
      <c r="I1221" s="50"/>
      <c r="J1221" s="50"/>
      <c r="K1221" s="50"/>
      <c r="L1221" s="50"/>
      <c r="M1221" s="50"/>
      <c r="N1221" s="50"/>
      <c r="O1221" s="50"/>
      <c r="P1221" s="50"/>
      <c r="Q1221" s="50"/>
      <c r="R1221" s="50"/>
      <c r="S1221" s="50"/>
      <c r="T1221" s="50"/>
      <c r="U1221" s="50"/>
    </row>
    <row r="1222" spans="4:21" ht="20.100000000000001" customHeight="1" x14ac:dyDescent="0.25">
      <c r="D1222" s="50"/>
      <c r="E1222" s="50"/>
      <c r="F1222" s="50"/>
      <c r="G1222" s="50"/>
      <c r="H1222" s="50"/>
      <c r="I1222" s="50"/>
      <c r="J1222" s="50"/>
      <c r="K1222" s="50"/>
      <c r="L1222" s="50"/>
      <c r="M1222" s="50"/>
      <c r="N1222" s="50"/>
      <c r="O1222" s="50"/>
      <c r="P1222" s="50"/>
      <c r="Q1222" s="50"/>
      <c r="R1222" s="50"/>
      <c r="S1222" s="50"/>
      <c r="T1222" s="50"/>
      <c r="U1222" s="50"/>
    </row>
    <row r="1223" spans="4:21" ht="20.100000000000001" customHeight="1" x14ac:dyDescent="0.25">
      <c r="D1223" s="50"/>
      <c r="E1223" s="50"/>
      <c r="F1223" s="50"/>
      <c r="G1223" s="50"/>
      <c r="H1223" s="50"/>
      <c r="I1223" s="50"/>
      <c r="J1223" s="50"/>
      <c r="K1223" s="50"/>
      <c r="L1223" s="50"/>
      <c r="M1223" s="50"/>
      <c r="N1223" s="50"/>
      <c r="O1223" s="50"/>
      <c r="P1223" s="50"/>
      <c r="Q1223" s="50"/>
      <c r="R1223" s="50"/>
      <c r="S1223" s="50"/>
      <c r="T1223" s="50"/>
      <c r="U1223" s="50"/>
    </row>
    <row r="1224" spans="4:21" ht="20.100000000000001" customHeight="1" x14ac:dyDescent="0.25">
      <c r="D1224" s="50"/>
      <c r="E1224" s="50"/>
      <c r="F1224" s="50"/>
      <c r="G1224" s="50"/>
      <c r="H1224" s="50"/>
      <c r="I1224" s="50"/>
      <c r="J1224" s="50"/>
      <c r="K1224" s="50"/>
      <c r="L1224" s="50"/>
      <c r="M1224" s="50"/>
      <c r="N1224" s="50"/>
      <c r="O1224" s="50"/>
      <c r="P1224" s="50"/>
      <c r="Q1224" s="50"/>
      <c r="R1224" s="50"/>
      <c r="S1224" s="50"/>
      <c r="T1224" s="50"/>
      <c r="U1224" s="50"/>
    </row>
    <row r="1225" spans="4:21" ht="20.100000000000001" customHeight="1" x14ac:dyDescent="0.25">
      <c r="D1225" s="50"/>
      <c r="E1225" s="50"/>
      <c r="F1225" s="50"/>
      <c r="G1225" s="50"/>
      <c r="H1225" s="50"/>
      <c r="I1225" s="50"/>
      <c r="J1225" s="50"/>
      <c r="K1225" s="50"/>
      <c r="L1225" s="50"/>
      <c r="M1225" s="50"/>
      <c r="N1225" s="50"/>
      <c r="O1225" s="50"/>
      <c r="P1225" s="50"/>
      <c r="Q1225" s="50"/>
      <c r="R1225" s="50"/>
      <c r="S1225" s="50"/>
      <c r="T1225" s="50"/>
      <c r="U1225" s="50"/>
    </row>
    <row r="1226" spans="4:21" ht="20.100000000000001" customHeight="1" x14ac:dyDescent="0.25">
      <c r="D1226" s="50"/>
      <c r="E1226" s="50"/>
      <c r="F1226" s="50"/>
      <c r="G1226" s="50"/>
      <c r="H1226" s="50"/>
      <c r="I1226" s="50"/>
      <c r="J1226" s="50"/>
      <c r="K1226" s="50"/>
      <c r="L1226" s="50"/>
      <c r="M1226" s="50"/>
      <c r="N1226" s="50"/>
      <c r="O1226" s="50"/>
      <c r="P1226" s="50"/>
      <c r="Q1226" s="50"/>
      <c r="R1226" s="50"/>
      <c r="S1226" s="50"/>
      <c r="T1226" s="50"/>
      <c r="U1226" s="50"/>
    </row>
    <row r="1227" spans="4:21" ht="20.100000000000001" customHeight="1" x14ac:dyDescent="0.25">
      <c r="D1227" s="50"/>
      <c r="E1227" s="50"/>
      <c r="F1227" s="50"/>
      <c r="G1227" s="50"/>
      <c r="H1227" s="50"/>
      <c r="I1227" s="50"/>
      <c r="J1227" s="50"/>
      <c r="K1227" s="50"/>
      <c r="L1227" s="50"/>
      <c r="M1227" s="50"/>
      <c r="N1227" s="50"/>
      <c r="O1227" s="50"/>
      <c r="P1227" s="50"/>
      <c r="Q1227" s="50"/>
      <c r="R1227" s="50"/>
      <c r="S1227" s="50"/>
      <c r="T1227" s="50"/>
      <c r="U1227" s="50"/>
    </row>
    <row r="1228" spans="4:21" ht="20.100000000000001" customHeight="1" x14ac:dyDescent="0.25">
      <c r="D1228" s="50"/>
      <c r="E1228" s="50"/>
      <c r="F1228" s="50"/>
      <c r="G1228" s="50"/>
      <c r="H1228" s="50"/>
      <c r="I1228" s="50"/>
      <c r="J1228" s="50"/>
      <c r="K1228" s="50"/>
      <c r="L1228" s="50"/>
      <c r="M1228" s="50"/>
      <c r="N1228" s="50"/>
      <c r="O1228" s="50"/>
      <c r="P1228" s="50"/>
      <c r="Q1228" s="50"/>
      <c r="R1228" s="50"/>
      <c r="S1228" s="50"/>
      <c r="T1228" s="50"/>
      <c r="U1228" s="50"/>
    </row>
    <row r="1229" spans="4:21" ht="20.100000000000001" customHeight="1" x14ac:dyDescent="0.25">
      <c r="D1229" s="50"/>
      <c r="E1229" s="50"/>
      <c r="F1229" s="50"/>
      <c r="G1229" s="50"/>
      <c r="H1229" s="50"/>
      <c r="I1229" s="50"/>
      <c r="J1229" s="50"/>
      <c r="K1229" s="50"/>
      <c r="L1229" s="50"/>
      <c r="M1229" s="50"/>
      <c r="N1229" s="50"/>
      <c r="O1229" s="50"/>
      <c r="P1229" s="50"/>
      <c r="Q1229" s="50"/>
      <c r="R1229" s="50"/>
      <c r="S1229" s="50"/>
      <c r="T1229" s="50"/>
      <c r="U1229" s="50"/>
    </row>
    <row r="1230" spans="4:21" ht="20.100000000000001" customHeight="1" x14ac:dyDescent="0.25">
      <c r="D1230" s="50"/>
      <c r="E1230" s="50"/>
      <c r="F1230" s="50"/>
      <c r="G1230" s="50"/>
      <c r="H1230" s="50"/>
      <c r="I1230" s="50"/>
      <c r="J1230" s="50"/>
      <c r="K1230" s="50"/>
      <c r="L1230" s="50"/>
      <c r="M1230" s="50"/>
      <c r="N1230" s="50"/>
      <c r="O1230" s="50"/>
      <c r="P1230" s="50"/>
      <c r="Q1230" s="50"/>
      <c r="R1230" s="50"/>
      <c r="S1230" s="50"/>
      <c r="T1230" s="50"/>
      <c r="U1230" s="50"/>
    </row>
    <row r="1231" spans="4:21" ht="20.100000000000001" customHeight="1" x14ac:dyDescent="0.25">
      <c r="D1231" s="50"/>
      <c r="E1231" s="50"/>
      <c r="F1231" s="50"/>
      <c r="G1231" s="50"/>
      <c r="H1231" s="50"/>
      <c r="I1231" s="50"/>
      <c r="J1231" s="50"/>
      <c r="K1231" s="50"/>
      <c r="L1231" s="50"/>
      <c r="M1231" s="50"/>
      <c r="N1231" s="50"/>
      <c r="O1231" s="50"/>
      <c r="P1231" s="50"/>
      <c r="Q1231" s="50"/>
      <c r="R1231" s="50"/>
      <c r="S1231" s="50"/>
      <c r="T1231" s="50"/>
      <c r="U1231" s="50"/>
    </row>
    <row r="1232" spans="4:21" ht="20.100000000000001" customHeight="1" x14ac:dyDescent="0.25">
      <c r="D1232" s="50"/>
      <c r="E1232" s="50"/>
      <c r="F1232" s="50"/>
      <c r="G1232" s="50"/>
      <c r="H1232" s="50"/>
      <c r="I1232" s="50"/>
      <c r="J1232" s="50"/>
      <c r="K1232" s="50"/>
      <c r="L1232" s="50"/>
      <c r="M1232" s="50"/>
      <c r="N1232" s="50"/>
      <c r="O1232" s="50"/>
      <c r="P1232" s="50"/>
      <c r="Q1232" s="50"/>
      <c r="R1232" s="50"/>
      <c r="S1232" s="50"/>
      <c r="T1232" s="50"/>
      <c r="U1232" s="50"/>
    </row>
    <row r="1233" spans="4:21" ht="20.100000000000001" customHeight="1" x14ac:dyDescent="0.25">
      <c r="D1233" s="50"/>
      <c r="E1233" s="50"/>
      <c r="F1233" s="50"/>
      <c r="G1233" s="50"/>
      <c r="H1233" s="50"/>
      <c r="I1233" s="50"/>
      <c r="J1233" s="50"/>
      <c r="K1233" s="50"/>
      <c r="L1233" s="50"/>
      <c r="M1233" s="50"/>
      <c r="N1233" s="50"/>
      <c r="O1233" s="50"/>
      <c r="P1233" s="50"/>
      <c r="Q1233" s="50"/>
      <c r="R1233" s="50"/>
      <c r="S1233" s="50"/>
      <c r="T1233" s="50"/>
      <c r="U1233" s="50"/>
    </row>
    <row r="1234" spans="4:21" ht="20.100000000000001" customHeight="1" x14ac:dyDescent="0.25">
      <c r="D1234" s="50"/>
      <c r="E1234" s="50"/>
      <c r="F1234" s="50"/>
      <c r="G1234" s="50"/>
      <c r="H1234" s="50"/>
      <c r="I1234" s="50"/>
      <c r="J1234" s="50"/>
      <c r="K1234" s="50"/>
      <c r="L1234" s="50"/>
      <c r="M1234" s="50"/>
      <c r="N1234" s="50"/>
      <c r="O1234" s="50"/>
      <c r="P1234" s="50"/>
      <c r="Q1234" s="50"/>
      <c r="R1234" s="50"/>
      <c r="S1234" s="50"/>
      <c r="T1234" s="50"/>
      <c r="U1234" s="50"/>
    </row>
    <row r="1235" spans="4:21" ht="20.100000000000001" customHeight="1" x14ac:dyDescent="0.25">
      <c r="D1235" s="50"/>
      <c r="E1235" s="50"/>
      <c r="F1235" s="50"/>
      <c r="G1235" s="50"/>
      <c r="H1235" s="50"/>
      <c r="I1235" s="50"/>
      <c r="J1235" s="50"/>
      <c r="K1235" s="50"/>
      <c r="L1235" s="50"/>
      <c r="M1235" s="50"/>
      <c r="N1235" s="50"/>
      <c r="O1235" s="50"/>
      <c r="P1235" s="50"/>
      <c r="Q1235" s="50"/>
      <c r="R1235" s="50"/>
      <c r="S1235" s="50"/>
      <c r="T1235" s="50"/>
      <c r="U1235" s="50"/>
    </row>
    <row r="1236" spans="4:21" ht="20.100000000000001" customHeight="1" x14ac:dyDescent="0.25">
      <c r="D1236" s="50"/>
      <c r="E1236" s="50"/>
      <c r="F1236" s="50"/>
      <c r="G1236" s="50"/>
      <c r="H1236" s="50"/>
      <c r="I1236" s="50"/>
      <c r="J1236" s="50"/>
      <c r="K1236" s="50"/>
      <c r="L1236" s="50"/>
      <c r="M1236" s="50"/>
      <c r="N1236" s="50"/>
      <c r="O1236" s="50"/>
      <c r="P1236" s="50"/>
      <c r="Q1236" s="50"/>
      <c r="R1236" s="50"/>
      <c r="S1236" s="50"/>
      <c r="T1236" s="50"/>
      <c r="U1236" s="50"/>
    </row>
    <row r="1237" spans="4:21" ht="20.100000000000001" customHeight="1" x14ac:dyDescent="0.25">
      <c r="D1237" s="50"/>
      <c r="E1237" s="50"/>
      <c r="F1237" s="50"/>
      <c r="G1237" s="50"/>
      <c r="H1237" s="50"/>
      <c r="I1237" s="50"/>
      <c r="J1237" s="50"/>
      <c r="K1237" s="50"/>
      <c r="L1237" s="50"/>
      <c r="M1237" s="50"/>
      <c r="N1237" s="50"/>
      <c r="O1237" s="50"/>
      <c r="P1237" s="50"/>
      <c r="Q1237" s="50"/>
      <c r="R1237" s="50"/>
      <c r="S1237" s="50"/>
      <c r="T1237" s="50"/>
      <c r="U1237" s="50"/>
    </row>
    <row r="1238" spans="4:21" ht="20.100000000000001" customHeight="1" x14ac:dyDescent="0.25">
      <c r="D1238" s="50"/>
      <c r="E1238" s="50"/>
      <c r="F1238" s="50"/>
      <c r="G1238" s="50"/>
      <c r="H1238" s="50"/>
      <c r="I1238" s="50"/>
      <c r="J1238" s="50"/>
      <c r="K1238" s="50"/>
      <c r="L1238" s="50"/>
      <c r="M1238" s="50"/>
      <c r="N1238" s="50"/>
      <c r="O1238" s="50"/>
      <c r="P1238" s="50"/>
      <c r="Q1238" s="50"/>
      <c r="R1238" s="50"/>
      <c r="S1238" s="50"/>
      <c r="T1238" s="50"/>
      <c r="U1238" s="50"/>
    </row>
    <row r="1239" spans="4:21" ht="20.100000000000001" customHeight="1" x14ac:dyDescent="0.25">
      <c r="D1239" s="50"/>
      <c r="E1239" s="50"/>
      <c r="F1239" s="50"/>
      <c r="G1239" s="50"/>
      <c r="H1239" s="50"/>
      <c r="I1239" s="50"/>
      <c r="J1239" s="50"/>
      <c r="K1239" s="50"/>
      <c r="L1239" s="50"/>
      <c r="M1239" s="50"/>
      <c r="N1239" s="50"/>
      <c r="O1239" s="50"/>
      <c r="P1239" s="50"/>
      <c r="Q1239" s="50"/>
      <c r="R1239" s="50"/>
      <c r="S1239" s="50"/>
      <c r="T1239" s="50"/>
      <c r="U1239" s="50"/>
    </row>
    <row r="1240" spans="4:21" ht="20.100000000000001" customHeight="1" x14ac:dyDescent="0.25">
      <c r="D1240" s="50"/>
      <c r="E1240" s="50"/>
      <c r="F1240" s="50"/>
      <c r="G1240" s="50"/>
      <c r="H1240" s="50"/>
      <c r="I1240" s="50"/>
      <c r="J1240" s="50"/>
      <c r="K1240" s="50"/>
      <c r="L1240" s="50"/>
      <c r="M1240" s="50"/>
      <c r="N1240" s="50"/>
      <c r="O1240" s="50"/>
      <c r="P1240" s="50"/>
      <c r="Q1240" s="50"/>
      <c r="R1240" s="50"/>
      <c r="S1240" s="50"/>
      <c r="T1240" s="50"/>
      <c r="U1240" s="50"/>
    </row>
    <row r="1241" spans="4:21" ht="20.100000000000001" customHeight="1" x14ac:dyDescent="0.25">
      <c r="D1241" s="50"/>
      <c r="E1241" s="50"/>
      <c r="F1241" s="50"/>
      <c r="G1241" s="50"/>
      <c r="H1241" s="50"/>
      <c r="I1241" s="50"/>
      <c r="J1241" s="50"/>
      <c r="K1241" s="50"/>
      <c r="L1241" s="50"/>
      <c r="M1241" s="50"/>
      <c r="N1241" s="50"/>
      <c r="O1241" s="50"/>
      <c r="P1241" s="50"/>
      <c r="Q1241" s="50"/>
      <c r="R1241" s="50"/>
      <c r="S1241" s="50"/>
      <c r="T1241" s="50"/>
      <c r="U1241" s="50"/>
    </row>
    <row r="1242" spans="4:21" ht="20.100000000000001" customHeight="1" x14ac:dyDescent="0.25">
      <c r="D1242" s="50"/>
      <c r="E1242" s="50"/>
      <c r="F1242" s="50"/>
      <c r="G1242" s="50"/>
      <c r="H1242" s="50"/>
      <c r="I1242" s="50"/>
      <c r="J1242" s="50"/>
      <c r="K1242" s="50"/>
      <c r="L1242" s="50"/>
      <c r="M1242" s="50"/>
      <c r="N1242" s="50"/>
      <c r="O1242" s="50"/>
      <c r="P1242" s="50"/>
      <c r="Q1242" s="50"/>
      <c r="R1242" s="50"/>
      <c r="S1242" s="50"/>
      <c r="T1242" s="50"/>
      <c r="U1242" s="50"/>
    </row>
    <row r="1243" spans="4:21" ht="20.100000000000001" customHeight="1" x14ac:dyDescent="0.25">
      <c r="D1243" s="50"/>
      <c r="E1243" s="50"/>
      <c r="F1243" s="50"/>
      <c r="G1243" s="50"/>
      <c r="H1243" s="50"/>
      <c r="I1243" s="50"/>
      <c r="J1243" s="50"/>
      <c r="K1243" s="50"/>
      <c r="L1243" s="50"/>
      <c r="M1243" s="50"/>
      <c r="N1243" s="50"/>
      <c r="O1243" s="50"/>
      <c r="P1243" s="50"/>
      <c r="Q1243" s="50"/>
      <c r="R1243" s="50"/>
      <c r="S1243" s="50"/>
      <c r="T1243" s="50"/>
      <c r="U1243" s="50"/>
    </row>
    <row r="1244" spans="4:21" ht="20.100000000000001" customHeight="1" x14ac:dyDescent="0.25">
      <c r="D1244" s="50"/>
      <c r="E1244" s="50"/>
      <c r="F1244" s="50"/>
      <c r="G1244" s="50"/>
      <c r="H1244" s="50"/>
      <c r="I1244" s="50"/>
      <c r="J1244" s="50"/>
      <c r="K1244" s="50"/>
      <c r="L1244" s="50"/>
      <c r="M1244" s="50"/>
      <c r="N1244" s="50"/>
      <c r="O1244" s="50"/>
      <c r="P1244" s="50"/>
      <c r="Q1244" s="50"/>
      <c r="R1244" s="50"/>
      <c r="S1244" s="50"/>
      <c r="T1244" s="50"/>
      <c r="U1244" s="50"/>
    </row>
    <row r="1245" spans="4:21" ht="20.100000000000001" customHeight="1" x14ac:dyDescent="0.25">
      <c r="D1245" s="50"/>
      <c r="E1245" s="50"/>
      <c r="F1245" s="50"/>
      <c r="G1245" s="50"/>
      <c r="H1245" s="50"/>
      <c r="I1245" s="50"/>
      <c r="J1245" s="50"/>
      <c r="K1245" s="50"/>
      <c r="L1245" s="50"/>
      <c r="M1245" s="50"/>
      <c r="N1245" s="50"/>
      <c r="O1245" s="50"/>
      <c r="P1245" s="50"/>
      <c r="Q1245" s="50"/>
      <c r="R1245" s="50"/>
      <c r="S1245" s="50"/>
      <c r="T1245" s="50"/>
      <c r="U1245" s="50"/>
    </row>
    <row r="1246" spans="4:21" ht="20.100000000000001" customHeight="1" x14ac:dyDescent="0.25">
      <c r="D1246" s="50"/>
      <c r="E1246" s="50"/>
      <c r="F1246" s="50"/>
      <c r="G1246" s="50"/>
      <c r="H1246" s="50"/>
      <c r="I1246" s="50"/>
      <c r="J1246" s="50"/>
      <c r="K1246" s="50"/>
      <c r="L1246" s="50"/>
      <c r="M1246" s="50"/>
      <c r="N1246" s="50"/>
      <c r="O1246" s="50"/>
      <c r="P1246" s="50"/>
      <c r="Q1246" s="50"/>
      <c r="R1246" s="50"/>
      <c r="S1246" s="50"/>
      <c r="T1246" s="50"/>
      <c r="U1246" s="50"/>
    </row>
    <row r="1247" spans="4:21" ht="20.100000000000001" customHeight="1" x14ac:dyDescent="0.25">
      <c r="D1247" s="50"/>
      <c r="E1247" s="50"/>
      <c r="F1247" s="50"/>
      <c r="G1247" s="50"/>
      <c r="H1247" s="50"/>
      <c r="I1247" s="50"/>
      <c r="J1247" s="50"/>
      <c r="K1247" s="50"/>
      <c r="L1247" s="50"/>
      <c r="M1247" s="50"/>
      <c r="N1247" s="50"/>
      <c r="O1247" s="50"/>
      <c r="P1247" s="50"/>
      <c r="Q1247" s="50"/>
      <c r="R1247" s="50"/>
      <c r="S1247" s="50"/>
      <c r="T1247" s="50"/>
      <c r="U1247" s="50"/>
    </row>
    <row r="1248" spans="4:21" ht="20.100000000000001" customHeight="1" x14ac:dyDescent="0.25">
      <c r="D1248" s="50"/>
      <c r="E1248" s="50"/>
      <c r="F1248" s="50"/>
      <c r="G1248" s="50"/>
      <c r="H1248" s="50"/>
      <c r="I1248" s="50"/>
      <c r="J1248" s="50"/>
      <c r="K1248" s="50"/>
      <c r="L1248" s="50"/>
      <c r="M1248" s="50"/>
      <c r="N1248" s="50"/>
      <c r="O1248" s="50"/>
      <c r="P1248" s="50"/>
      <c r="Q1248" s="50"/>
      <c r="R1248" s="50"/>
      <c r="S1248" s="50"/>
      <c r="T1248" s="50"/>
      <c r="U1248" s="50"/>
    </row>
    <row r="1249" spans="4:21" ht="20.100000000000001" customHeight="1" x14ac:dyDescent="0.25">
      <c r="D1249" s="50"/>
      <c r="E1249" s="50"/>
      <c r="F1249" s="50"/>
      <c r="G1249" s="50"/>
      <c r="H1249" s="50"/>
      <c r="I1249" s="50"/>
      <c r="J1249" s="50"/>
      <c r="K1249" s="50"/>
      <c r="L1249" s="50"/>
      <c r="M1249" s="50"/>
      <c r="N1249" s="50"/>
      <c r="O1249" s="50"/>
      <c r="P1249" s="50"/>
      <c r="Q1249" s="50"/>
      <c r="R1249" s="50"/>
      <c r="S1249" s="50"/>
      <c r="T1249" s="50"/>
      <c r="U1249" s="50"/>
    </row>
    <row r="1250" spans="4:21" ht="20.100000000000001" customHeight="1" x14ac:dyDescent="0.25">
      <c r="D1250" s="50"/>
      <c r="E1250" s="50"/>
      <c r="F1250" s="50"/>
      <c r="G1250" s="50"/>
      <c r="H1250" s="50"/>
      <c r="I1250" s="50"/>
      <c r="J1250" s="50"/>
      <c r="K1250" s="50"/>
      <c r="L1250" s="50"/>
      <c r="M1250" s="50"/>
      <c r="N1250" s="50"/>
      <c r="O1250" s="50"/>
      <c r="P1250" s="50"/>
      <c r="Q1250" s="50"/>
      <c r="R1250" s="50"/>
      <c r="S1250" s="50"/>
      <c r="T1250" s="50"/>
      <c r="U1250" s="50"/>
    </row>
    <row r="1251" spans="4:21" ht="20.100000000000001" customHeight="1" x14ac:dyDescent="0.25">
      <c r="D1251" s="50"/>
      <c r="E1251" s="50"/>
      <c r="F1251" s="50"/>
      <c r="G1251" s="50"/>
      <c r="H1251" s="50"/>
      <c r="I1251" s="50"/>
      <c r="J1251" s="50"/>
      <c r="K1251" s="50"/>
      <c r="L1251" s="50"/>
      <c r="M1251" s="50"/>
      <c r="N1251" s="50"/>
      <c r="O1251" s="50"/>
      <c r="P1251" s="50"/>
      <c r="Q1251" s="50"/>
      <c r="R1251" s="50"/>
      <c r="S1251" s="50"/>
      <c r="T1251" s="50"/>
      <c r="U1251" s="50"/>
    </row>
    <row r="1252" spans="4:21" ht="20.100000000000001" customHeight="1" x14ac:dyDescent="0.25">
      <c r="D1252" s="50"/>
      <c r="E1252" s="50"/>
      <c r="F1252" s="50"/>
      <c r="G1252" s="50"/>
      <c r="H1252" s="50"/>
      <c r="I1252" s="50"/>
      <c r="J1252" s="50"/>
      <c r="K1252" s="50"/>
      <c r="L1252" s="50"/>
      <c r="M1252" s="50"/>
      <c r="N1252" s="50"/>
      <c r="O1252" s="50"/>
      <c r="P1252" s="50"/>
      <c r="Q1252" s="50"/>
      <c r="R1252" s="50"/>
      <c r="S1252" s="50"/>
      <c r="T1252" s="50"/>
      <c r="U1252" s="50"/>
    </row>
    <row r="1253" spans="4:21" ht="20.100000000000001" customHeight="1" x14ac:dyDescent="0.25">
      <c r="D1253" s="50"/>
      <c r="E1253" s="50"/>
      <c r="F1253" s="50"/>
      <c r="G1253" s="50"/>
      <c r="H1253" s="50"/>
      <c r="I1253" s="50"/>
      <c r="J1253" s="50"/>
      <c r="K1253" s="50"/>
      <c r="L1253" s="50"/>
      <c r="M1253" s="50"/>
      <c r="N1253" s="50"/>
      <c r="O1253" s="50"/>
      <c r="P1253" s="50"/>
      <c r="Q1253" s="50"/>
      <c r="R1253" s="50"/>
      <c r="S1253" s="50"/>
      <c r="T1253" s="50"/>
      <c r="U1253" s="50"/>
    </row>
    <row r="1254" spans="4:21" ht="20.100000000000001" customHeight="1" x14ac:dyDescent="0.25">
      <c r="D1254" s="50"/>
      <c r="E1254" s="50"/>
      <c r="F1254" s="50"/>
      <c r="G1254" s="50"/>
      <c r="H1254" s="50"/>
      <c r="I1254" s="50"/>
      <c r="J1254" s="50"/>
      <c r="K1254" s="50"/>
      <c r="L1254" s="50"/>
      <c r="M1254" s="50"/>
      <c r="N1254" s="50"/>
      <c r="O1254" s="50"/>
      <c r="P1254" s="50"/>
      <c r="Q1254" s="50"/>
      <c r="R1254" s="50"/>
      <c r="S1254" s="50"/>
      <c r="T1254" s="50"/>
      <c r="U1254" s="50"/>
    </row>
    <row r="1255" spans="4:21" ht="20.100000000000001" customHeight="1" x14ac:dyDescent="0.25">
      <c r="D1255" s="50"/>
      <c r="E1255" s="50"/>
      <c r="F1255" s="50"/>
      <c r="G1255" s="50"/>
      <c r="H1255" s="50"/>
      <c r="I1255" s="50"/>
      <c r="J1255" s="50"/>
      <c r="K1255" s="50"/>
      <c r="L1255" s="50"/>
      <c r="M1255" s="50"/>
      <c r="N1255" s="50"/>
      <c r="O1255" s="50"/>
      <c r="P1255" s="50"/>
      <c r="Q1255" s="50"/>
      <c r="R1255" s="50"/>
      <c r="S1255" s="50"/>
      <c r="T1255" s="50"/>
      <c r="U1255" s="50"/>
    </row>
    <row r="1256" spans="4:21" ht="20.100000000000001" customHeight="1" x14ac:dyDescent="0.25">
      <c r="D1256" s="50"/>
      <c r="E1256" s="50"/>
      <c r="F1256" s="50"/>
      <c r="G1256" s="50"/>
      <c r="H1256" s="50"/>
      <c r="I1256" s="50"/>
      <c r="J1256" s="50"/>
      <c r="K1256" s="50"/>
      <c r="L1256" s="50"/>
      <c r="M1256" s="50"/>
      <c r="N1256" s="50"/>
      <c r="O1256" s="50"/>
      <c r="P1256" s="50"/>
      <c r="Q1256" s="50"/>
      <c r="R1256" s="50"/>
      <c r="S1256" s="50"/>
      <c r="T1256" s="50"/>
      <c r="U1256" s="50"/>
    </row>
    <row r="1257" spans="4:21" ht="20.100000000000001" customHeight="1" x14ac:dyDescent="0.25">
      <c r="D1257" s="50"/>
      <c r="E1257" s="50"/>
      <c r="F1257" s="50"/>
      <c r="G1257" s="50"/>
      <c r="H1257" s="50"/>
      <c r="I1257" s="50"/>
      <c r="J1257" s="50"/>
      <c r="K1257" s="50"/>
      <c r="L1257" s="50"/>
      <c r="M1257" s="50"/>
      <c r="N1257" s="50"/>
      <c r="O1257" s="50"/>
      <c r="P1257" s="50"/>
      <c r="Q1257" s="50"/>
      <c r="R1257" s="50"/>
      <c r="S1257" s="50"/>
      <c r="T1257" s="50"/>
      <c r="U1257" s="50"/>
    </row>
    <row r="1258" spans="4:21" ht="20.100000000000001" customHeight="1" x14ac:dyDescent="0.25">
      <c r="D1258" s="50"/>
      <c r="E1258" s="50"/>
      <c r="F1258" s="50"/>
      <c r="G1258" s="50"/>
      <c r="H1258" s="50"/>
      <c r="I1258" s="50"/>
      <c r="J1258" s="50"/>
      <c r="K1258" s="50"/>
      <c r="L1258" s="50"/>
      <c r="M1258" s="50"/>
      <c r="N1258" s="50"/>
      <c r="O1258" s="50"/>
      <c r="P1258" s="50"/>
      <c r="Q1258" s="50"/>
      <c r="R1258" s="50"/>
      <c r="S1258" s="50"/>
      <c r="T1258" s="50"/>
      <c r="U1258" s="50"/>
    </row>
    <row r="1259" spans="4:21" ht="20.100000000000001" customHeight="1" x14ac:dyDescent="0.25">
      <c r="D1259" s="50"/>
      <c r="E1259" s="50"/>
      <c r="F1259" s="50"/>
      <c r="G1259" s="50"/>
      <c r="H1259" s="50"/>
      <c r="I1259" s="50"/>
      <c r="J1259" s="50"/>
      <c r="K1259" s="50"/>
      <c r="L1259" s="50"/>
      <c r="M1259" s="50"/>
      <c r="N1259" s="50"/>
      <c r="O1259" s="50"/>
      <c r="P1259" s="50"/>
      <c r="Q1259" s="50"/>
      <c r="R1259" s="50"/>
      <c r="S1259" s="50"/>
      <c r="T1259" s="50"/>
      <c r="U1259" s="50"/>
    </row>
    <row r="1260" spans="4:21" ht="20.100000000000001" customHeight="1" x14ac:dyDescent="0.25">
      <c r="D1260" s="50"/>
      <c r="E1260" s="50"/>
      <c r="F1260" s="50"/>
      <c r="G1260" s="50"/>
      <c r="H1260" s="50"/>
      <c r="I1260" s="50"/>
      <c r="J1260" s="50"/>
      <c r="K1260" s="50"/>
      <c r="L1260" s="50"/>
      <c r="M1260" s="50"/>
      <c r="N1260" s="50"/>
      <c r="O1260" s="50"/>
      <c r="P1260" s="50"/>
      <c r="Q1260" s="50"/>
      <c r="R1260" s="50"/>
      <c r="S1260" s="50"/>
      <c r="T1260" s="50"/>
      <c r="U1260" s="50"/>
    </row>
    <row r="1261" spans="4:21" ht="20.100000000000001" customHeight="1" x14ac:dyDescent="0.25">
      <c r="D1261" s="50"/>
      <c r="E1261" s="50"/>
      <c r="F1261" s="50"/>
      <c r="G1261" s="50"/>
      <c r="H1261" s="50"/>
      <c r="I1261" s="50"/>
      <c r="J1261" s="50"/>
      <c r="K1261" s="50"/>
      <c r="L1261" s="50"/>
      <c r="M1261" s="50"/>
      <c r="N1261" s="50"/>
      <c r="O1261" s="50"/>
      <c r="P1261" s="50"/>
      <c r="Q1261" s="50"/>
      <c r="R1261" s="50"/>
      <c r="S1261" s="50"/>
      <c r="T1261" s="50"/>
      <c r="U1261" s="50"/>
    </row>
    <row r="1262" spans="4:21" ht="20.100000000000001" customHeight="1" x14ac:dyDescent="0.25">
      <c r="D1262" s="50"/>
      <c r="E1262" s="50"/>
      <c r="F1262" s="50"/>
      <c r="G1262" s="50"/>
      <c r="H1262" s="50"/>
      <c r="I1262" s="50"/>
      <c r="J1262" s="50"/>
      <c r="K1262" s="50"/>
      <c r="L1262" s="50"/>
      <c r="M1262" s="50"/>
      <c r="N1262" s="50"/>
      <c r="O1262" s="50"/>
      <c r="P1262" s="50"/>
      <c r="Q1262" s="50"/>
      <c r="R1262" s="50"/>
      <c r="S1262" s="50"/>
      <c r="T1262" s="50"/>
      <c r="U1262" s="50"/>
    </row>
    <row r="1263" spans="4:21" ht="20.100000000000001" customHeight="1" x14ac:dyDescent="0.25">
      <c r="D1263" s="50"/>
      <c r="E1263" s="50"/>
      <c r="F1263" s="50"/>
      <c r="G1263" s="50"/>
      <c r="H1263" s="50"/>
      <c r="I1263" s="50"/>
      <c r="J1263" s="50"/>
      <c r="K1263" s="50"/>
      <c r="L1263" s="50"/>
      <c r="M1263" s="50"/>
      <c r="N1263" s="50"/>
      <c r="O1263" s="50"/>
      <c r="P1263" s="50"/>
      <c r="Q1263" s="50"/>
      <c r="R1263" s="50"/>
      <c r="S1263" s="50"/>
      <c r="T1263" s="50"/>
      <c r="U1263" s="50"/>
    </row>
    <row r="1264" spans="4:21" ht="20.100000000000001" customHeight="1" x14ac:dyDescent="0.25">
      <c r="D1264" s="50"/>
      <c r="E1264" s="50"/>
      <c r="F1264" s="50"/>
      <c r="G1264" s="50"/>
      <c r="H1264" s="50"/>
      <c r="I1264" s="50"/>
      <c r="J1264" s="50"/>
      <c r="K1264" s="50"/>
      <c r="L1264" s="50"/>
      <c r="M1264" s="50"/>
      <c r="N1264" s="50"/>
      <c r="O1264" s="50"/>
      <c r="P1264" s="50"/>
      <c r="Q1264" s="50"/>
      <c r="R1264" s="50"/>
      <c r="S1264" s="50"/>
      <c r="T1264" s="50"/>
      <c r="U1264" s="50"/>
    </row>
    <row r="1265" spans="4:21" ht="20.100000000000001" customHeight="1" x14ac:dyDescent="0.25">
      <c r="D1265" s="50"/>
      <c r="E1265" s="50"/>
      <c r="F1265" s="50"/>
      <c r="G1265" s="50"/>
      <c r="H1265" s="50"/>
      <c r="I1265" s="50"/>
      <c r="J1265" s="50"/>
      <c r="K1265" s="50"/>
      <c r="L1265" s="50"/>
      <c r="M1265" s="50"/>
      <c r="N1265" s="50"/>
      <c r="O1265" s="50"/>
      <c r="P1265" s="50"/>
      <c r="Q1265" s="50"/>
      <c r="R1265" s="50"/>
      <c r="S1265" s="50"/>
      <c r="T1265" s="50"/>
      <c r="U1265" s="50"/>
    </row>
    <row r="1266" spans="4:21" ht="20.100000000000001" customHeight="1" x14ac:dyDescent="0.25">
      <c r="D1266" s="50"/>
      <c r="E1266" s="50"/>
      <c r="F1266" s="50"/>
      <c r="G1266" s="50"/>
      <c r="H1266" s="50"/>
      <c r="I1266" s="50"/>
      <c r="J1266" s="50"/>
      <c r="K1266" s="50"/>
      <c r="L1266" s="50"/>
      <c r="M1266" s="50"/>
      <c r="N1266" s="50"/>
      <c r="O1266" s="50"/>
      <c r="P1266" s="50"/>
      <c r="Q1266" s="50"/>
      <c r="R1266" s="50"/>
      <c r="S1266" s="50"/>
      <c r="T1266" s="50"/>
      <c r="U1266" s="50"/>
    </row>
    <row r="1267" spans="4:21" ht="20.100000000000001" customHeight="1" x14ac:dyDescent="0.25">
      <c r="D1267" s="50"/>
      <c r="E1267" s="50"/>
      <c r="F1267" s="50"/>
      <c r="G1267" s="50"/>
      <c r="H1267" s="50"/>
      <c r="I1267" s="50"/>
      <c r="J1267" s="50"/>
      <c r="K1267" s="50"/>
      <c r="L1267" s="50"/>
      <c r="M1267" s="50"/>
      <c r="N1267" s="50"/>
      <c r="O1267" s="50"/>
      <c r="P1267" s="50"/>
      <c r="Q1267" s="50"/>
      <c r="R1267" s="50"/>
      <c r="S1267" s="50"/>
      <c r="T1267" s="50"/>
      <c r="U1267" s="50"/>
    </row>
    <row r="1268" spans="4:21" ht="20.100000000000001" customHeight="1" x14ac:dyDescent="0.25">
      <c r="D1268" s="50"/>
      <c r="E1268" s="50"/>
      <c r="F1268" s="50"/>
      <c r="G1268" s="50"/>
      <c r="H1268" s="50"/>
      <c r="I1268" s="50"/>
      <c r="J1268" s="50"/>
      <c r="K1268" s="50"/>
      <c r="L1268" s="50"/>
      <c r="M1268" s="50"/>
      <c r="N1268" s="50"/>
      <c r="O1268" s="50"/>
      <c r="P1268" s="50"/>
      <c r="Q1268" s="50"/>
      <c r="R1268" s="50"/>
      <c r="S1268" s="50"/>
      <c r="T1268" s="50"/>
      <c r="U1268" s="50"/>
    </row>
    <row r="1269" spans="4:21" ht="20.100000000000001" customHeight="1" x14ac:dyDescent="0.25">
      <c r="D1269" s="50"/>
      <c r="E1269" s="50"/>
      <c r="F1269" s="50"/>
      <c r="G1269" s="50"/>
      <c r="H1269" s="50"/>
      <c r="I1269" s="50"/>
      <c r="J1269" s="50"/>
      <c r="K1269" s="50"/>
      <c r="L1269" s="50"/>
      <c r="M1269" s="50"/>
      <c r="N1269" s="50"/>
      <c r="O1269" s="50"/>
      <c r="P1269" s="50"/>
      <c r="Q1269" s="50"/>
      <c r="R1269" s="50"/>
      <c r="S1269" s="50"/>
      <c r="T1269" s="50"/>
      <c r="U1269" s="50"/>
    </row>
    <row r="1270" spans="4:21" ht="20.100000000000001" customHeight="1" x14ac:dyDescent="0.25">
      <c r="D1270" s="50"/>
      <c r="E1270" s="50"/>
      <c r="F1270" s="50"/>
      <c r="G1270" s="50"/>
      <c r="H1270" s="50"/>
      <c r="I1270" s="50"/>
      <c r="J1270" s="50"/>
      <c r="K1270" s="50"/>
      <c r="L1270" s="50"/>
      <c r="M1270" s="50"/>
      <c r="N1270" s="50"/>
      <c r="O1270" s="50"/>
      <c r="P1270" s="50"/>
      <c r="Q1270" s="50"/>
      <c r="R1270" s="50"/>
      <c r="S1270" s="50"/>
      <c r="T1270" s="50"/>
      <c r="U1270" s="50"/>
    </row>
    <row r="1271" spans="4:21" ht="20.100000000000001" customHeight="1" x14ac:dyDescent="0.25">
      <c r="D1271" s="50"/>
      <c r="E1271" s="50"/>
      <c r="F1271" s="50"/>
      <c r="G1271" s="50"/>
      <c r="H1271" s="50"/>
      <c r="I1271" s="50"/>
      <c r="J1271" s="50"/>
      <c r="K1271" s="50"/>
      <c r="L1271" s="50"/>
      <c r="M1271" s="50"/>
      <c r="N1271" s="50"/>
      <c r="O1271" s="50"/>
      <c r="P1271" s="50"/>
      <c r="Q1271" s="50"/>
      <c r="R1271" s="50"/>
      <c r="S1271" s="50"/>
      <c r="T1271" s="50"/>
      <c r="U1271" s="50"/>
    </row>
    <row r="1272" spans="4:21" ht="20.100000000000001" customHeight="1" x14ac:dyDescent="0.25">
      <c r="D1272" s="50"/>
      <c r="E1272" s="50"/>
      <c r="F1272" s="50"/>
      <c r="G1272" s="50"/>
      <c r="H1272" s="50"/>
      <c r="I1272" s="50"/>
      <c r="J1272" s="50"/>
      <c r="K1272" s="50"/>
      <c r="L1272" s="50"/>
      <c r="M1272" s="50"/>
      <c r="N1272" s="50"/>
      <c r="O1272" s="50"/>
      <c r="P1272" s="50"/>
      <c r="Q1272" s="50"/>
      <c r="R1272" s="50"/>
      <c r="S1272" s="50"/>
      <c r="T1272" s="50"/>
      <c r="U1272" s="50"/>
    </row>
    <row r="1273" spans="4:21" ht="20.100000000000001" customHeight="1" x14ac:dyDescent="0.25">
      <c r="D1273" s="50"/>
      <c r="E1273" s="50"/>
      <c r="F1273" s="50"/>
      <c r="G1273" s="50"/>
      <c r="H1273" s="50"/>
      <c r="I1273" s="50"/>
      <c r="J1273" s="50"/>
      <c r="K1273" s="50"/>
      <c r="L1273" s="50"/>
      <c r="M1273" s="50"/>
      <c r="N1273" s="50"/>
      <c r="O1273" s="50"/>
      <c r="P1273" s="50"/>
      <c r="Q1273" s="50"/>
      <c r="R1273" s="50"/>
      <c r="S1273" s="50"/>
      <c r="T1273" s="50"/>
      <c r="U1273" s="50"/>
    </row>
    <row r="1274" spans="4:21" ht="20.100000000000001" customHeight="1" x14ac:dyDescent="0.25">
      <c r="D1274" s="50"/>
      <c r="E1274" s="50"/>
      <c r="F1274" s="50"/>
      <c r="G1274" s="50"/>
      <c r="H1274" s="50"/>
      <c r="I1274" s="50"/>
      <c r="J1274" s="50"/>
      <c r="K1274" s="50"/>
      <c r="L1274" s="50"/>
      <c r="M1274" s="50"/>
      <c r="N1274" s="50"/>
      <c r="O1274" s="50"/>
      <c r="P1274" s="50"/>
      <c r="Q1274" s="50"/>
      <c r="R1274" s="50"/>
      <c r="S1274" s="50"/>
      <c r="T1274" s="50"/>
      <c r="U1274" s="50"/>
    </row>
    <row r="1275" spans="4:21" ht="20.100000000000001" customHeight="1" x14ac:dyDescent="0.25">
      <c r="D1275" s="50"/>
      <c r="E1275" s="50"/>
      <c r="F1275" s="50"/>
      <c r="G1275" s="50"/>
      <c r="H1275" s="50"/>
      <c r="I1275" s="50"/>
      <c r="J1275" s="50"/>
      <c r="K1275" s="50"/>
      <c r="L1275" s="50"/>
      <c r="M1275" s="50"/>
      <c r="N1275" s="50"/>
      <c r="O1275" s="50"/>
      <c r="P1275" s="50"/>
      <c r="Q1275" s="50"/>
      <c r="R1275" s="50"/>
      <c r="S1275" s="50"/>
      <c r="T1275" s="50"/>
      <c r="U1275" s="50"/>
    </row>
    <row r="1276" spans="4:21" ht="20.100000000000001" customHeight="1" x14ac:dyDescent="0.25">
      <c r="D1276" s="50"/>
      <c r="E1276" s="50"/>
      <c r="F1276" s="50"/>
      <c r="G1276" s="50"/>
      <c r="H1276" s="50"/>
      <c r="I1276" s="50"/>
      <c r="J1276" s="50"/>
      <c r="K1276" s="50"/>
      <c r="L1276" s="50"/>
      <c r="M1276" s="50"/>
      <c r="N1276" s="50"/>
      <c r="O1276" s="50"/>
      <c r="P1276" s="50"/>
      <c r="Q1276" s="50"/>
      <c r="R1276" s="50"/>
      <c r="S1276" s="50"/>
      <c r="T1276" s="50"/>
      <c r="U1276" s="50"/>
    </row>
    <row r="1277" spans="4:21" ht="20.100000000000001" customHeight="1" x14ac:dyDescent="0.25">
      <c r="D1277" s="50"/>
      <c r="E1277" s="50"/>
      <c r="F1277" s="50"/>
      <c r="G1277" s="50"/>
      <c r="H1277" s="50"/>
      <c r="I1277" s="50"/>
      <c r="J1277" s="50"/>
      <c r="K1277" s="50"/>
      <c r="L1277" s="50"/>
      <c r="M1277" s="50"/>
      <c r="N1277" s="50"/>
      <c r="O1277" s="50"/>
      <c r="P1277" s="50"/>
      <c r="Q1277" s="50"/>
      <c r="R1277" s="50"/>
      <c r="S1277" s="50"/>
      <c r="T1277" s="50"/>
      <c r="U1277" s="50"/>
    </row>
    <row r="1278" spans="4:21" ht="20.100000000000001" customHeight="1" x14ac:dyDescent="0.25">
      <c r="D1278" s="50"/>
      <c r="E1278" s="50"/>
      <c r="F1278" s="50"/>
      <c r="G1278" s="50"/>
      <c r="H1278" s="50"/>
      <c r="I1278" s="50"/>
      <c r="J1278" s="50"/>
      <c r="K1278" s="50"/>
      <c r="L1278" s="50"/>
      <c r="M1278" s="50"/>
      <c r="N1278" s="50"/>
      <c r="O1278" s="50"/>
      <c r="P1278" s="50"/>
      <c r="Q1278" s="50"/>
      <c r="R1278" s="50"/>
      <c r="S1278" s="50"/>
      <c r="T1278" s="50"/>
      <c r="U1278" s="50"/>
    </row>
    <row r="1279" spans="4:21" ht="20.100000000000001" customHeight="1" x14ac:dyDescent="0.25">
      <c r="D1279" s="50"/>
      <c r="E1279" s="50"/>
      <c r="F1279" s="50"/>
      <c r="G1279" s="50"/>
      <c r="H1279" s="50"/>
      <c r="I1279" s="50"/>
      <c r="J1279" s="50"/>
      <c r="K1279" s="50"/>
      <c r="L1279" s="50"/>
      <c r="M1279" s="50"/>
      <c r="N1279" s="50"/>
      <c r="O1279" s="50"/>
      <c r="P1279" s="50"/>
      <c r="Q1279" s="50"/>
      <c r="R1279" s="50"/>
      <c r="S1279" s="50"/>
      <c r="T1279" s="50"/>
      <c r="U1279" s="50"/>
    </row>
    <row r="1280" spans="4:21" ht="20.100000000000001" customHeight="1" x14ac:dyDescent="0.25">
      <c r="D1280" s="50"/>
      <c r="E1280" s="50"/>
      <c r="F1280" s="50"/>
      <c r="G1280" s="50"/>
      <c r="H1280" s="50"/>
      <c r="I1280" s="50"/>
      <c r="J1280" s="50"/>
      <c r="K1280" s="50"/>
      <c r="L1280" s="50"/>
      <c r="M1280" s="50"/>
      <c r="N1280" s="50"/>
      <c r="O1280" s="50"/>
      <c r="P1280" s="50"/>
      <c r="Q1280" s="50"/>
      <c r="R1280" s="50"/>
      <c r="S1280" s="50"/>
      <c r="T1280" s="50"/>
      <c r="U1280" s="50"/>
    </row>
    <row r="1281" spans="4:21" ht="20.100000000000001" customHeight="1" x14ac:dyDescent="0.25">
      <c r="D1281" s="50"/>
      <c r="E1281" s="50"/>
      <c r="F1281" s="50"/>
      <c r="G1281" s="50"/>
      <c r="H1281" s="50"/>
      <c r="I1281" s="50"/>
      <c r="J1281" s="50"/>
      <c r="K1281" s="50"/>
      <c r="L1281" s="50"/>
      <c r="M1281" s="50"/>
      <c r="N1281" s="50"/>
      <c r="O1281" s="50"/>
      <c r="P1281" s="50"/>
      <c r="Q1281" s="50"/>
      <c r="R1281" s="50"/>
      <c r="S1281" s="50"/>
      <c r="T1281" s="50"/>
      <c r="U1281" s="50"/>
    </row>
    <row r="1282" spans="4:21" ht="20.100000000000001" customHeight="1" x14ac:dyDescent="0.25">
      <c r="D1282" s="50"/>
      <c r="E1282" s="50"/>
      <c r="F1282" s="50"/>
      <c r="G1282" s="50"/>
      <c r="H1282" s="50"/>
      <c r="I1282" s="50"/>
      <c r="J1282" s="50"/>
      <c r="K1282" s="50"/>
      <c r="L1282" s="50"/>
      <c r="M1282" s="50"/>
      <c r="N1282" s="50"/>
      <c r="O1282" s="50"/>
      <c r="P1282" s="50"/>
      <c r="Q1282" s="50"/>
      <c r="R1282" s="50"/>
      <c r="S1282" s="50"/>
      <c r="T1282" s="50"/>
      <c r="U1282" s="50"/>
    </row>
    <row r="1283" spans="4:21" ht="20.100000000000001" customHeight="1" x14ac:dyDescent="0.25">
      <c r="D1283" s="50"/>
      <c r="E1283" s="50"/>
      <c r="F1283" s="50"/>
      <c r="G1283" s="50"/>
      <c r="H1283" s="50"/>
      <c r="I1283" s="50"/>
      <c r="J1283" s="50"/>
      <c r="K1283" s="50"/>
      <c r="L1283" s="50"/>
      <c r="M1283" s="50"/>
      <c r="N1283" s="50"/>
      <c r="O1283" s="50"/>
      <c r="P1283" s="50"/>
      <c r="Q1283" s="50"/>
      <c r="R1283" s="50"/>
      <c r="S1283" s="50"/>
      <c r="T1283" s="50"/>
      <c r="U1283" s="50"/>
    </row>
    <row r="1284" spans="4:21" ht="20.100000000000001" customHeight="1" x14ac:dyDescent="0.25">
      <c r="D1284" s="50"/>
      <c r="E1284" s="50"/>
      <c r="F1284" s="50"/>
      <c r="G1284" s="50"/>
      <c r="H1284" s="50"/>
      <c r="I1284" s="50"/>
      <c r="J1284" s="50"/>
      <c r="K1284" s="50"/>
      <c r="L1284" s="50"/>
      <c r="M1284" s="50"/>
      <c r="N1284" s="50"/>
      <c r="O1284" s="50"/>
      <c r="P1284" s="50"/>
      <c r="Q1284" s="50"/>
      <c r="R1284" s="50"/>
      <c r="S1284" s="50"/>
      <c r="T1284" s="50"/>
      <c r="U1284" s="50"/>
    </row>
    <row r="1285" spans="4:21" ht="20.100000000000001" customHeight="1" x14ac:dyDescent="0.25">
      <c r="D1285" s="50"/>
      <c r="E1285" s="50"/>
      <c r="F1285" s="50"/>
      <c r="G1285" s="50"/>
      <c r="H1285" s="50"/>
      <c r="I1285" s="50"/>
      <c r="J1285" s="50"/>
      <c r="K1285" s="50"/>
      <c r="L1285" s="50"/>
      <c r="M1285" s="50"/>
      <c r="N1285" s="50"/>
      <c r="O1285" s="50"/>
      <c r="P1285" s="50"/>
      <c r="Q1285" s="50"/>
      <c r="R1285" s="50"/>
      <c r="S1285" s="50"/>
      <c r="T1285" s="50"/>
      <c r="U1285" s="50"/>
    </row>
    <row r="1286" spans="4:21" ht="20.100000000000001" customHeight="1" x14ac:dyDescent="0.25">
      <c r="D1286" s="50"/>
      <c r="E1286" s="50"/>
      <c r="F1286" s="50"/>
      <c r="G1286" s="50"/>
      <c r="H1286" s="50"/>
      <c r="I1286" s="50"/>
      <c r="J1286" s="50"/>
      <c r="K1286" s="50"/>
      <c r="L1286" s="50"/>
      <c r="M1286" s="50"/>
      <c r="N1286" s="50"/>
      <c r="O1286" s="50"/>
      <c r="P1286" s="50"/>
      <c r="Q1286" s="50"/>
      <c r="R1286" s="50"/>
      <c r="S1286" s="50"/>
      <c r="T1286" s="50"/>
      <c r="U1286" s="50"/>
    </row>
    <row r="1287" spans="4:21" ht="20.100000000000001" customHeight="1" x14ac:dyDescent="0.25">
      <c r="D1287" s="50"/>
      <c r="E1287" s="50"/>
      <c r="F1287" s="50"/>
      <c r="G1287" s="50"/>
      <c r="H1287" s="50"/>
      <c r="I1287" s="50"/>
      <c r="J1287" s="50"/>
      <c r="K1287" s="50"/>
      <c r="L1287" s="50"/>
      <c r="M1287" s="50"/>
      <c r="N1287" s="50"/>
      <c r="O1287" s="50"/>
      <c r="P1287" s="50"/>
      <c r="Q1287" s="50"/>
      <c r="R1287" s="50"/>
      <c r="S1287" s="50"/>
      <c r="T1287" s="50"/>
      <c r="U1287" s="50"/>
    </row>
    <row r="1288" spans="4:21" ht="20.100000000000001" customHeight="1" x14ac:dyDescent="0.25">
      <c r="D1288" s="50"/>
      <c r="E1288" s="50"/>
      <c r="F1288" s="50"/>
      <c r="G1288" s="50"/>
      <c r="H1288" s="50"/>
      <c r="I1288" s="50"/>
      <c r="J1288" s="50"/>
      <c r="K1288" s="50"/>
      <c r="L1288" s="50"/>
      <c r="M1288" s="50"/>
      <c r="N1288" s="50"/>
      <c r="O1288" s="50"/>
      <c r="P1288" s="50"/>
      <c r="Q1288" s="50"/>
      <c r="R1288" s="50"/>
      <c r="S1288" s="50"/>
      <c r="T1288" s="50"/>
      <c r="U1288" s="50"/>
    </row>
    <row r="1289" spans="4:21" ht="20.100000000000001" customHeight="1" x14ac:dyDescent="0.25">
      <c r="D1289" s="50"/>
      <c r="E1289" s="50"/>
      <c r="F1289" s="50"/>
      <c r="G1289" s="50"/>
      <c r="H1289" s="50"/>
      <c r="I1289" s="50"/>
      <c r="J1289" s="50"/>
      <c r="K1289" s="50"/>
      <c r="L1289" s="50"/>
      <c r="M1289" s="50"/>
      <c r="N1289" s="50"/>
      <c r="O1289" s="50"/>
      <c r="P1289" s="50"/>
      <c r="Q1289" s="50"/>
      <c r="R1289" s="50"/>
      <c r="S1289" s="50"/>
      <c r="T1289" s="50"/>
      <c r="U1289" s="50"/>
    </row>
    <row r="1290" spans="4:21" ht="20.100000000000001" customHeight="1" x14ac:dyDescent="0.25">
      <c r="D1290" s="50"/>
      <c r="E1290" s="50"/>
      <c r="F1290" s="50"/>
      <c r="G1290" s="50"/>
      <c r="H1290" s="50"/>
      <c r="I1290" s="50"/>
      <c r="J1290" s="50"/>
      <c r="K1290" s="50"/>
      <c r="L1290" s="50"/>
      <c r="M1290" s="50"/>
      <c r="N1290" s="50"/>
      <c r="O1290" s="50"/>
      <c r="P1290" s="50"/>
      <c r="Q1290" s="50"/>
      <c r="R1290" s="50"/>
      <c r="S1290" s="50"/>
      <c r="T1290" s="50"/>
      <c r="U1290" s="50"/>
    </row>
    <row r="1291" spans="4:21" ht="20.100000000000001" customHeight="1" x14ac:dyDescent="0.25">
      <c r="D1291" s="50"/>
      <c r="E1291" s="50"/>
      <c r="F1291" s="50"/>
      <c r="G1291" s="50"/>
      <c r="H1291" s="50"/>
      <c r="I1291" s="50"/>
      <c r="J1291" s="50"/>
      <c r="K1291" s="50"/>
      <c r="L1291" s="50"/>
      <c r="M1291" s="50"/>
      <c r="N1291" s="50"/>
      <c r="O1291" s="50"/>
      <c r="P1291" s="50"/>
      <c r="Q1291" s="50"/>
      <c r="R1291" s="50"/>
      <c r="S1291" s="50"/>
      <c r="T1291" s="50"/>
      <c r="U1291" s="50"/>
    </row>
    <row r="1292" spans="4:21" ht="20.100000000000001" customHeight="1" x14ac:dyDescent="0.25">
      <c r="D1292" s="50"/>
      <c r="E1292" s="50"/>
      <c r="F1292" s="50"/>
      <c r="G1292" s="50"/>
      <c r="H1292" s="50"/>
      <c r="I1292" s="50"/>
      <c r="J1292" s="50"/>
      <c r="K1292" s="50"/>
      <c r="L1292" s="50"/>
      <c r="M1292" s="50"/>
      <c r="N1292" s="50"/>
      <c r="O1292" s="50"/>
      <c r="P1292" s="50"/>
      <c r="Q1292" s="50"/>
      <c r="R1292" s="50"/>
      <c r="S1292" s="50"/>
      <c r="T1292" s="50"/>
      <c r="U1292" s="50"/>
    </row>
    <row r="1293" spans="4:21" ht="20.100000000000001" customHeight="1" x14ac:dyDescent="0.25">
      <c r="D1293" s="50"/>
      <c r="E1293" s="50"/>
      <c r="F1293" s="50"/>
      <c r="G1293" s="50"/>
      <c r="H1293" s="50"/>
      <c r="I1293" s="50"/>
      <c r="J1293" s="50"/>
      <c r="K1293" s="50"/>
      <c r="L1293" s="50"/>
      <c r="M1293" s="50"/>
      <c r="N1293" s="50"/>
      <c r="O1293" s="50"/>
      <c r="P1293" s="50"/>
      <c r="Q1293" s="50"/>
      <c r="R1293" s="50"/>
      <c r="S1293" s="50"/>
      <c r="T1293" s="50"/>
      <c r="U1293" s="50"/>
    </row>
    <row r="1294" spans="4:21" ht="20.100000000000001" customHeight="1" x14ac:dyDescent="0.25">
      <c r="D1294" s="50"/>
      <c r="E1294" s="50"/>
      <c r="F1294" s="50"/>
      <c r="G1294" s="50"/>
      <c r="H1294" s="50"/>
      <c r="I1294" s="50"/>
      <c r="J1294" s="50"/>
      <c r="K1294" s="50"/>
      <c r="L1294" s="50"/>
      <c r="M1294" s="50"/>
      <c r="N1294" s="50"/>
      <c r="O1294" s="50"/>
      <c r="P1294" s="50"/>
      <c r="Q1294" s="50"/>
      <c r="R1294" s="50"/>
      <c r="S1294" s="50"/>
      <c r="T1294" s="50"/>
      <c r="U1294" s="50"/>
    </row>
    <row r="1295" spans="4:21" ht="20.100000000000001" customHeight="1" x14ac:dyDescent="0.25">
      <c r="D1295" s="50"/>
      <c r="E1295" s="50"/>
      <c r="F1295" s="50"/>
      <c r="G1295" s="50"/>
      <c r="H1295" s="50"/>
      <c r="I1295" s="50"/>
      <c r="J1295" s="50"/>
      <c r="K1295" s="50"/>
      <c r="L1295" s="50"/>
      <c r="M1295" s="50"/>
      <c r="N1295" s="50"/>
      <c r="O1295" s="50"/>
      <c r="P1295" s="50"/>
      <c r="Q1295" s="50"/>
      <c r="R1295" s="50"/>
      <c r="S1295" s="50"/>
      <c r="T1295" s="50"/>
      <c r="U1295" s="50"/>
    </row>
    <row r="1296" spans="4:21" ht="20.100000000000001" customHeight="1" x14ac:dyDescent="0.25">
      <c r="D1296" s="50"/>
      <c r="E1296" s="50"/>
      <c r="F1296" s="50"/>
      <c r="G1296" s="50"/>
      <c r="H1296" s="50"/>
      <c r="I1296" s="50"/>
      <c r="J1296" s="50"/>
      <c r="K1296" s="50"/>
      <c r="L1296" s="50"/>
      <c r="M1296" s="50"/>
      <c r="N1296" s="50"/>
      <c r="O1296" s="50"/>
      <c r="P1296" s="50"/>
      <c r="Q1296" s="50"/>
      <c r="R1296" s="50"/>
      <c r="S1296" s="50"/>
      <c r="T1296" s="50"/>
      <c r="U1296" s="50"/>
    </row>
    <row r="1297" spans="4:21" ht="20.100000000000001" customHeight="1" x14ac:dyDescent="0.25">
      <c r="D1297" s="50"/>
      <c r="E1297" s="50"/>
      <c r="F1297" s="50"/>
      <c r="G1297" s="50"/>
      <c r="H1297" s="50"/>
      <c r="I1297" s="50"/>
      <c r="J1297" s="50"/>
      <c r="K1297" s="50"/>
      <c r="L1297" s="50"/>
      <c r="M1297" s="50"/>
      <c r="N1297" s="50"/>
      <c r="O1297" s="50"/>
      <c r="P1297" s="50"/>
      <c r="Q1297" s="50"/>
      <c r="R1297" s="50"/>
      <c r="S1297" s="50"/>
      <c r="T1297" s="50"/>
      <c r="U1297" s="50"/>
    </row>
    <row r="1298" spans="4:21" ht="20.100000000000001" customHeight="1" x14ac:dyDescent="0.25">
      <c r="D1298" s="50"/>
      <c r="E1298" s="50"/>
      <c r="F1298" s="50"/>
      <c r="G1298" s="50"/>
      <c r="H1298" s="50"/>
      <c r="I1298" s="50"/>
      <c r="J1298" s="50"/>
      <c r="K1298" s="50"/>
      <c r="L1298" s="50"/>
      <c r="M1298" s="50"/>
      <c r="N1298" s="50"/>
      <c r="O1298" s="50"/>
      <c r="P1298" s="50"/>
      <c r="Q1298" s="50"/>
      <c r="R1298" s="50"/>
      <c r="S1298" s="50"/>
      <c r="T1298" s="50"/>
      <c r="U1298" s="50"/>
    </row>
    <row r="1299" spans="4:21" ht="20.100000000000001" customHeight="1" x14ac:dyDescent="0.25">
      <c r="D1299" s="50"/>
      <c r="E1299" s="50"/>
      <c r="F1299" s="50"/>
      <c r="G1299" s="50"/>
      <c r="H1299" s="50"/>
      <c r="I1299" s="50"/>
      <c r="J1299" s="50"/>
      <c r="K1299" s="50"/>
      <c r="L1299" s="50"/>
      <c r="M1299" s="50"/>
      <c r="N1299" s="50"/>
      <c r="O1299" s="50"/>
      <c r="P1299" s="50"/>
      <c r="Q1299" s="50"/>
      <c r="R1299" s="50"/>
      <c r="S1299" s="50"/>
      <c r="T1299" s="50"/>
      <c r="U1299" s="50"/>
    </row>
    <row r="1300" spans="4:21" ht="20.100000000000001" customHeight="1" x14ac:dyDescent="0.25">
      <c r="D1300" s="50"/>
      <c r="E1300" s="50"/>
      <c r="F1300" s="50"/>
      <c r="G1300" s="50"/>
      <c r="H1300" s="50"/>
      <c r="I1300" s="50"/>
      <c r="J1300" s="50"/>
      <c r="K1300" s="50"/>
      <c r="L1300" s="50"/>
      <c r="M1300" s="50"/>
      <c r="N1300" s="50"/>
      <c r="O1300" s="50"/>
      <c r="P1300" s="50"/>
      <c r="Q1300" s="50"/>
      <c r="R1300" s="50"/>
      <c r="S1300" s="50"/>
      <c r="T1300" s="50"/>
      <c r="U1300" s="50"/>
    </row>
    <row r="1301" spans="4:21" ht="20.100000000000001" customHeight="1" x14ac:dyDescent="0.25">
      <c r="D1301" s="50"/>
      <c r="E1301" s="50"/>
      <c r="F1301" s="50"/>
      <c r="G1301" s="50"/>
      <c r="H1301" s="50"/>
      <c r="I1301" s="50"/>
      <c r="J1301" s="50"/>
      <c r="K1301" s="50"/>
      <c r="L1301" s="50"/>
      <c r="M1301" s="50"/>
      <c r="N1301" s="50"/>
      <c r="O1301" s="50"/>
      <c r="P1301" s="50"/>
      <c r="Q1301" s="50"/>
      <c r="R1301" s="50"/>
      <c r="S1301" s="50"/>
      <c r="T1301" s="50"/>
      <c r="U1301" s="50"/>
    </row>
    <row r="1302" spans="4:21" ht="20.100000000000001" customHeight="1" x14ac:dyDescent="0.25">
      <c r="D1302" s="50"/>
      <c r="E1302" s="50"/>
      <c r="F1302" s="50"/>
      <c r="G1302" s="50"/>
      <c r="H1302" s="50"/>
      <c r="I1302" s="50"/>
      <c r="J1302" s="50"/>
      <c r="K1302" s="50"/>
      <c r="L1302" s="50"/>
      <c r="M1302" s="50"/>
      <c r="N1302" s="50"/>
      <c r="O1302" s="50"/>
      <c r="P1302" s="50"/>
      <c r="Q1302" s="50"/>
      <c r="R1302" s="50"/>
      <c r="S1302" s="50"/>
      <c r="T1302" s="50"/>
      <c r="U1302" s="50"/>
    </row>
    <row r="1303" spans="4:21" ht="20.100000000000001" customHeight="1" x14ac:dyDescent="0.25">
      <c r="D1303" s="50"/>
      <c r="E1303" s="50"/>
      <c r="F1303" s="50"/>
      <c r="G1303" s="50"/>
      <c r="H1303" s="50"/>
      <c r="I1303" s="50"/>
      <c r="J1303" s="50"/>
      <c r="K1303" s="50"/>
      <c r="L1303" s="50"/>
      <c r="M1303" s="50"/>
      <c r="N1303" s="50"/>
      <c r="O1303" s="50"/>
      <c r="P1303" s="50"/>
      <c r="Q1303" s="50"/>
      <c r="R1303" s="50"/>
      <c r="S1303" s="50"/>
      <c r="T1303" s="50"/>
      <c r="U1303" s="50"/>
    </row>
    <row r="1304" spans="4:21" ht="20.100000000000001" customHeight="1" x14ac:dyDescent="0.25">
      <c r="D1304" s="50"/>
      <c r="E1304" s="50"/>
      <c r="F1304" s="50"/>
      <c r="G1304" s="50"/>
      <c r="H1304" s="50"/>
      <c r="I1304" s="50"/>
      <c r="J1304" s="50"/>
      <c r="K1304" s="50"/>
      <c r="L1304" s="50"/>
      <c r="M1304" s="50"/>
      <c r="N1304" s="50"/>
      <c r="O1304" s="50"/>
      <c r="P1304" s="50"/>
      <c r="Q1304" s="50"/>
      <c r="R1304" s="50"/>
      <c r="S1304" s="50"/>
      <c r="T1304" s="50"/>
      <c r="U1304" s="50"/>
    </row>
    <row r="1305" spans="4:21" ht="20.100000000000001" customHeight="1" x14ac:dyDescent="0.25">
      <c r="D1305" s="50"/>
      <c r="E1305" s="50"/>
      <c r="F1305" s="50"/>
      <c r="G1305" s="50"/>
      <c r="H1305" s="50"/>
      <c r="I1305" s="50"/>
      <c r="J1305" s="50"/>
      <c r="K1305" s="50"/>
      <c r="L1305" s="50"/>
      <c r="M1305" s="50"/>
      <c r="N1305" s="50"/>
      <c r="O1305" s="50"/>
      <c r="P1305" s="50"/>
      <c r="Q1305" s="50"/>
      <c r="R1305" s="50"/>
      <c r="S1305" s="50"/>
      <c r="T1305" s="50"/>
      <c r="U1305" s="50"/>
    </row>
    <row r="1306" spans="4:21" ht="20.100000000000001" customHeight="1" x14ac:dyDescent="0.25">
      <c r="D1306" s="50"/>
      <c r="E1306" s="50"/>
      <c r="F1306" s="50"/>
      <c r="G1306" s="50"/>
      <c r="H1306" s="50"/>
      <c r="I1306" s="50"/>
      <c r="J1306" s="50"/>
      <c r="K1306" s="50"/>
      <c r="L1306" s="50"/>
      <c r="M1306" s="50"/>
      <c r="N1306" s="50"/>
      <c r="O1306" s="50"/>
      <c r="P1306" s="50"/>
      <c r="Q1306" s="50"/>
      <c r="R1306" s="50"/>
      <c r="S1306" s="50"/>
      <c r="T1306" s="50"/>
      <c r="U1306" s="50"/>
    </row>
    <row r="1307" spans="4:21" ht="20.100000000000001" customHeight="1" x14ac:dyDescent="0.25">
      <c r="D1307" s="50"/>
      <c r="E1307" s="50"/>
      <c r="F1307" s="50"/>
      <c r="G1307" s="50"/>
      <c r="H1307" s="50"/>
      <c r="I1307" s="50"/>
      <c r="J1307" s="50"/>
      <c r="K1307" s="50"/>
      <c r="L1307" s="50"/>
      <c r="M1307" s="50"/>
      <c r="N1307" s="50"/>
      <c r="O1307" s="50"/>
      <c r="P1307" s="50"/>
      <c r="Q1307" s="50"/>
      <c r="R1307" s="50"/>
      <c r="S1307" s="50"/>
      <c r="T1307" s="50"/>
      <c r="U1307" s="50"/>
    </row>
    <row r="1308" spans="4:21" ht="20.100000000000001" customHeight="1" x14ac:dyDescent="0.25">
      <c r="D1308" s="50"/>
      <c r="E1308" s="50"/>
      <c r="F1308" s="50"/>
      <c r="G1308" s="50"/>
      <c r="H1308" s="50"/>
      <c r="I1308" s="50"/>
      <c r="J1308" s="50"/>
      <c r="K1308" s="50"/>
      <c r="L1308" s="50"/>
      <c r="M1308" s="50"/>
      <c r="N1308" s="50"/>
      <c r="O1308" s="50"/>
      <c r="P1308" s="50"/>
      <c r="Q1308" s="50"/>
      <c r="R1308" s="50"/>
      <c r="S1308" s="50"/>
      <c r="T1308" s="50"/>
      <c r="U1308" s="50"/>
    </row>
    <row r="1309" spans="4:21" ht="20.100000000000001" customHeight="1" x14ac:dyDescent="0.25">
      <c r="D1309" s="50"/>
      <c r="E1309" s="50"/>
      <c r="F1309" s="50"/>
      <c r="G1309" s="50"/>
      <c r="H1309" s="50"/>
      <c r="I1309" s="50"/>
      <c r="J1309" s="50"/>
      <c r="K1309" s="50"/>
      <c r="L1309" s="50"/>
      <c r="M1309" s="50"/>
      <c r="N1309" s="50"/>
      <c r="O1309" s="50"/>
      <c r="P1309" s="50"/>
      <c r="Q1309" s="50"/>
      <c r="R1309" s="50"/>
      <c r="S1309" s="50"/>
      <c r="T1309" s="50"/>
      <c r="U1309" s="50"/>
    </row>
    <row r="1310" spans="4:21" ht="20.100000000000001" customHeight="1" x14ac:dyDescent="0.25">
      <c r="D1310" s="50"/>
      <c r="E1310" s="50"/>
      <c r="F1310" s="50"/>
      <c r="G1310" s="50"/>
      <c r="H1310" s="50"/>
      <c r="I1310" s="50"/>
      <c r="J1310" s="50"/>
      <c r="K1310" s="50"/>
      <c r="L1310" s="50"/>
      <c r="M1310" s="50"/>
      <c r="N1310" s="50"/>
      <c r="O1310" s="50"/>
      <c r="P1310" s="50"/>
      <c r="Q1310" s="50"/>
      <c r="R1310" s="50"/>
      <c r="S1310" s="50"/>
      <c r="T1310" s="50"/>
      <c r="U1310" s="50"/>
    </row>
    <row r="1311" spans="4:21" ht="20.100000000000001" customHeight="1" x14ac:dyDescent="0.25">
      <c r="D1311" s="50"/>
      <c r="E1311" s="50"/>
      <c r="F1311" s="50"/>
      <c r="G1311" s="50"/>
      <c r="H1311" s="50"/>
      <c r="I1311" s="50"/>
      <c r="J1311" s="50"/>
      <c r="K1311" s="50"/>
      <c r="L1311" s="50"/>
      <c r="M1311" s="50"/>
      <c r="N1311" s="50"/>
      <c r="O1311" s="50"/>
      <c r="P1311" s="50"/>
      <c r="Q1311" s="50"/>
      <c r="R1311" s="50"/>
      <c r="S1311" s="50"/>
      <c r="T1311" s="50"/>
      <c r="U1311" s="50"/>
    </row>
    <row r="1312" spans="4:21" ht="20.100000000000001" customHeight="1" x14ac:dyDescent="0.25">
      <c r="D1312" s="50"/>
      <c r="E1312" s="50"/>
      <c r="F1312" s="50"/>
      <c r="G1312" s="50"/>
      <c r="H1312" s="50"/>
      <c r="I1312" s="50"/>
      <c r="J1312" s="50"/>
      <c r="K1312" s="50"/>
      <c r="L1312" s="50"/>
      <c r="M1312" s="50"/>
      <c r="N1312" s="50"/>
      <c r="O1312" s="50"/>
      <c r="P1312" s="50"/>
      <c r="Q1312" s="50"/>
      <c r="R1312" s="50"/>
      <c r="S1312" s="50"/>
      <c r="T1312" s="50"/>
      <c r="U1312" s="50"/>
    </row>
    <row r="1313" spans="4:21" ht="20.100000000000001" customHeight="1" x14ac:dyDescent="0.25">
      <c r="D1313" s="50"/>
      <c r="E1313" s="50"/>
      <c r="F1313" s="50"/>
      <c r="G1313" s="50"/>
      <c r="H1313" s="50"/>
      <c r="I1313" s="50"/>
      <c r="J1313" s="50"/>
      <c r="K1313" s="50"/>
      <c r="L1313" s="50"/>
      <c r="M1313" s="50"/>
      <c r="N1313" s="50"/>
      <c r="O1313" s="50"/>
      <c r="P1313" s="50"/>
      <c r="Q1313" s="50"/>
      <c r="R1313" s="50"/>
      <c r="S1313" s="50"/>
      <c r="T1313" s="50"/>
      <c r="U1313" s="50"/>
    </row>
    <row r="1314" spans="4:21" ht="20.100000000000001" customHeight="1" x14ac:dyDescent="0.25">
      <c r="D1314" s="50"/>
      <c r="E1314" s="50"/>
      <c r="F1314" s="50"/>
      <c r="G1314" s="50"/>
      <c r="H1314" s="50"/>
      <c r="I1314" s="50"/>
      <c r="J1314" s="50"/>
      <c r="K1314" s="50"/>
      <c r="L1314" s="50"/>
      <c r="M1314" s="50"/>
      <c r="N1314" s="50"/>
      <c r="O1314" s="50"/>
      <c r="P1314" s="50"/>
      <c r="Q1314" s="50"/>
      <c r="R1314" s="50"/>
      <c r="S1314" s="50"/>
      <c r="T1314" s="50"/>
      <c r="U1314" s="50"/>
    </row>
    <row r="1315" spans="4:21" ht="20.100000000000001" customHeight="1" x14ac:dyDescent="0.25">
      <c r="D1315" s="50"/>
      <c r="E1315" s="50"/>
      <c r="F1315" s="50"/>
      <c r="G1315" s="50"/>
      <c r="H1315" s="50"/>
      <c r="I1315" s="50"/>
      <c r="J1315" s="50"/>
      <c r="K1315" s="50"/>
      <c r="L1315" s="50"/>
      <c r="M1315" s="50"/>
      <c r="N1315" s="50"/>
      <c r="O1315" s="50"/>
      <c r="P1315" s="50"/>
      <c r="Q1315" s="50"/>
      <c r="R1315" s="50"/>
      <c r="S1315" s="50"/>
      <c r="T1315" s="50"/>
      <c r="U1315" s="50"/>
    </row>
    <row r="1316" spans="4:21" ht="20.100000000000001" customHeight="1" x14ac:dyDescent="0.25">
      <c r="D1316" s="50"/>
      <c r="E1316" s="50"/>
      <c r="F1316" s="50"/>
      <c r="G1316" s="50"/>
      <c r="H1316" s="50"/>
      <c r="I1316" s="50"/>
      <c r="J1316" s="50"/>
      <c r="K1316" s="50"/>
      <c r="L1316" s="50"/>
      <c r="M1316" s="50"/>
      <c r="N1316" s="50"/>
      <c r="O1316" s="50"/>
      <c r="P1316" s="50"/>
      <c r="Q1316" s="50"/>
      <c r="R1316" s="50"/>
      <c r="S1316" s="50"/>
      <c r="T1316" s="50"/>
      <c r="U1316" s="50"/>
    </row>
    <row r="1317" spans="4:21" ht="20.100000000000001" customHeight="1" x14ac:dyDescent="0.25">
      <c r="D1317" s="50"/>
      <c r="E1317" s="50"/>
      <c r="F1317" s="50"/>
      <c r="G1317" s="50"/>
      <c r="H1317" s="50"/>
      <c r="I1317" s="50"/>
      <c r="J1317" s="50"/>
      <c r="K1317" s="50"/>
      <c r="L1317" s="50"/>
      <c r="M1317" s="50"/>
      <c r="N1317" s="50"/>
      <c r="O1317" s="50"/>
      <c r="P1317" s="50"/>
      <c r="Q1317" s="50"/>
      <c r="R1317" s="50"/>
      <c r="S1317" s="50"/>
      <c r="T1317" s="50"/>
      <c r="U1317" s="50"/>
    </row>
    <row r="1318" spans="4:21" ht="20.100000000000001" customHeight="1" x14ac:dyDescent="0.25">
      <c r="D1318" s="50"/>
      <c r="E1318" s="50"/>
      <c r="F1318" s="50"/>
      <c r="G1318" s="50"/>
      <c r="H1318" s="50"/>
      <c r="I1318" s="50"/>
      <c r="J1318" s="50"/>
      <c r="K1318" s="50"/>
      <c r="L1318" s="50"/>
      <c r="M1318" s="50"/>
      <c r="N1318" s="50"/>
      <c r="O1318" s="50"/>
      <c r="P1318" s="50"/>
      <c r="Q1318" s="50"/>
      <c r="R1318" s="50"/>
      <c r="S1318" s="50"/>
      <c r="T1318" s="50"/>
      <c r="U1318" s="50"/>
    </row>
    <row r="1319" spans="4:21" ht="20.100000000000001" customHeight="1" x14ac:dyDescent="0.25">
      <c r="D1319" s="50"/>
      <c r="E1319" s="50"/>
      <c r="F1319" s="50"/>
      <c r="G1319" s="50"/>
      <c r="H1319" s="50"/>
      <c r="I1319" s="50"/>
      <c r="J1319" s="50"/>
      <c r="K1319" s="50"/>
      <c r="L1319" s="50"/>
      <c r="M1319" s="50"/>
      <c r="N1319" s="50"/>
      <c r="O1319" s="50"/>
      <c r="P1319" s="50"/>
      <c r="Q1319" s="50"/>
      <c r="R1319" s="50"/>
      <c r="S1319" s="50"/>
      <c r="T1319" s="50"/>
      <c r="U1319" s="50"/>
    </row>
    <row r="1320" spans="4:21" ht="20.100000000000001" customHeight="1" x14ac:dyDescent="0.25">
      <c r="D1320" s="50"/>
      <c r="E1320" s="50"/>
      <c r="F1320" s="50"/>
      <c r="G1320" s="50"/>
      <c r="H1320" s="50"/>
      <c r="I1320" s="50"/>
      <c r="J1320" s="50"/>
      <c r="K1320" s="50"/>
      <c r="L1320" s="50"/>
      <c r="M1320" s="50"/>
      <c r="N1320" s="50"/>
      <c r="O1320" s="50"/>
      <c r="P1320" s="50"/>
      <c r="Q1320" s="50"/>
      <c r="R1320" s="50"/>
      <c r="S1320" s="50"/>
      <c r="T1320" s="50"/>
      <c r="U1320" s="50"/>
    </row>
    <row r="1321" spans="4:21" ht="20.100000000000001" customHeight="1" x14ac:dyDescent="0.25">
      <c r="D1321" s="50"/>
      <c r="E1321" s="50"/>
      <c r="F1321" s="50"/>
      <c r="G1321" s="50"/>
      <c r="H1321" s="50"/>
      <c r="I1321" s="50"/>
      <c r="J1321" s="50"/>
      <c r="K1321" s="50"/>
      <c r="L1321" s="50"/>
      <c r="M1321" s="50"/>
      <c r="N1321" s="50"/>
      <c r="O1321" s="50"/>
      <c r="P1321" s="50"/>
      <c r="Q1321" s="50"/>
      <c r="R1321" s="50"/>
      <c r="S1321" s="50"/>
      <c r="T1321" s="50"/>
      <c r="U1321" s="50"/>
    </row>
    <row r="1322" spans="4:21" ht="20.100000000000001" customHeight="1" x14ac:dyDescent="0.25">
      <c r="D1322" s="50"/>
      <c r="E1322" s="50"/>
      <c r="F1322" s="50"/>
      <c r="G1322" s="50"/>
      <c r="H1322" s="50"/>
      <c r="I1322" s="50"/>
      <c r="J1322" s="50"/>
      <c r="K1322" s="50"/>
      <c r="L1322" s="50"/>
      <c r="M1322" s="50"/>
      <c r="N1322" s="50"/>
      <c r="O1322" s="50"/>
      <c r="P1322" s="50"/>
      <c r="Q1322" s="50"/>
      <c r="R1322" s="50"/>
      <c r="S1322" s="50"/>
      <c r="T1322" s="50"/>
      <c r="U1322" s="50"/>
    </row>
    <row r="1323" spans="4:21" ht="20.100000000000001" customHeight="1" x14ac:dyDescent="0.25">
      <c r="D1323" s="50"/>
      <c r="E1323" s="50"/>
      <c r="F1323" s="50"/>
      <c r="G1323" s="50"/>
      <c r="H1323" s="50"/>
      <c r="I1323" s="50"/>
      <c r="J1323" s="50"/>
      <c r="K1323" s="50"/>
      <c r="L1323" s="50"/>
      <c r="M1323" s="50"/>
      <c r="N1323" s="50"/>
      <c r="O1323" s="50"/>
      <c r="P1323" s="50"/>
      <c r="Q1323" s="50"/>
      <c r="R1323" s="50"/>
      <c r="S1323" s="50"/>
      <c r="T1323" s="50"/>
      <c r="U1323" s="50"/>
    </row>
    <row r="1324" spans="4:21" ht="20.100000000000001" customHeight="1" x14ac:dyDescent="0.25">
      <c r="D1324" s="50"/>
      <c r="E1324" s="50"/>
      <c r="F1324" s="50"/>
      <c r="G1324" s="50"/>
      <c r="H1324" s="50"/>
      <c r="I1324" s="50"/>
      <c r="J1324" s="50"/>
      <c r="K1324" s="50"/>
      <c r="L1324" s="50"/>
      <c r="M1324" s="50"/>
      <c r="N1324" s="50"/>
      <c r="O1324" s="50"/>
      <c r="P1324" s="50"/>
      <c r="Q1324" s="50"/>
      <c r="R1324" s="50"/>
      <c r="S1324" s="50"/>
      <c r="T1324" s="50"/>
      <c r="U1324" s="50"/>
    </row>
    <row r="1325" spans="4:21" ht="20.100000000000001" customHeight="1" x14ac:dyDescent="0.25">
      <c r="D1325" s="50"/>
      <c r="E1325" s="50"/>
      <c r="F1325" s="50"/>
      <c r="G1325" s="50"/>
      <c r="H1325" s="50"/>
      <c r="I1325" s="50"/>
      <c r="J1325" s="50"/>
      <c r="K1325" s="50"/>
      <c r="L1325" s="50"/>
      <c r="M1325" s="50"/>
      <c r="N1325" s="50"/>
      <c r="O1325" s="50"/>
      <c r="P1325" s="50"/>
      <c r="Q1325" s="50"/>
      <c r="R1325" s="50"/>
      <c r="S1325" s="50"/>
      <c r="T1325" s="50"/>
      <c r="U1325" s="50"/>
    </row>
    <row r="1326" spans="4:21" ht="20.100000000000001" customHeight="1" x14ac:dyDescent="0.25">
      <c r="D1326" s="50"/>
      <c r="E1326" s="50"/>
      <c r="F1326" s="50"/>
      <c r="G1326" s="50"/>
      <c r="H1326" s="50"/>
      <c r="I1326" s="50"/>
      <c r="J1326" s="50"/>
      <c r="K1326" s="50"/>
      <c r="L1326" s="50"/>
      <c r="M1326" s="50"/>
      <c r="N1326" s="50"/>
      <c r="O1326" s="50"/>
      <c r="P1326" s="50"/>
      <c r="Q1326" s="50"/>
      <c r="R1326" s="50"/>
      <c r="S1326" s="50"/>
      <c r="T1326" s="50"/>
      <c r="U1326" s="50"/>
    </row>
    <row r="1327" spans="4:21" ht="20.100000000000001" customHeight="1" x14ac:dyDescent="0.25">
      <c r="D1327" s="50"/>
      <c r="E1327" s="50"/>
      <c r="F1327" s="50"/>
      <c r="G1327" s="50"/>
      <c r="H1327" s="50"/>
      <c r="I1327" s="50"/>
      <c r="J1327" s="50"/>
      <c r="K1327" s="50"/>
      <c r="L1327" s="50"/>
      <c r="M1327" s="50"/>
      <c r="N1327" s="50"/>
      <c r="O1327" s="50"/>
      <c r="P1327" s="50"/>
      <c r="Q1327" s="50"/>
      <c r="R1327" s="50"/>
      <c r="S1327" s="50"/>
      <c r="T1327" s="50"/>
      <c r="U1327" s="50"/>
    </row>
    <row r="1328" spans="4:21" ht="20.100000000000001" customHeight="1" x14ac:dyDescent="0.25">
      <c r="D1328" s="50"/>
      <c r="E1328" s="50"/>
      <c r="F1328" s="50"/>
      <c r="G1328" s="50"/>
      <c r="H1328" s="50"/>
      <c r="I1328" s="50"/>
      <c r="J1328" s="50"/>
      <c r="K1328" s="50"/>
      <c r="L1328" s="50"/>
      <c r="M1328" s="50"/>
      <c r="N1328" s="50"/>
      <c r="O1328" s="50"/>
      <c r="P1328" s="50"/>
      <c r="Q1328" s="50"/>
      <c r="R1328" s="50"/>
      <c r="S1328" s="50"/>
      <c r="T1328" s="50"/>
      <c r="U1328" s="50"/>
    </row>
    <row r="1329" spans="4:21" ht="20.100000000000001" customHeight="1" x14ac:dyDescent="0.25">
      <c r="D1329" s="50"/>
      <c r="E1329" s="50"/>
      <c r="F1329" s="50"/>
      <c r="G1329" s="50"/>
      <c r="H1329" s="50"/>
      <c r="I1329" s="50"/>
      <c r="J1329" s="50"/>
      <c r="K1329" s="50"/>
      <c r="L1329" s="50"/>
      <c r="M1329" s="50"/>
      <c r="N1329" s="50"/>
      <c r="O1329" s="50"/>
      <c r="P1329" s="50"/>
      <c r="Q1329" s="50"/>
      <c r="R1329" s="50"/>
      <c r="S1329" s="50"/>
      <c r="T1329" s="50"/>
      <c r="U1329" s="50"/>
    </row>
    <row r="1330" spans="4:21" ht="20.100000000000001" customHeight="1" x14ac:dyDescent="0.25">
      <c r="D1330" s="50"/>
      <c r="E1330" s="50"/>
      <c r="F1330" s="50"/>
      <c r="G1330" s="50"/>
      <c r="H1330" s="50"/>
      <c r="I1330" s="50"/>
      <c r="J1330" s="50"/>
      <c r="K1330" s="50"/>
      <c r="L1330" s="50"/>
      <c r="M1330" s="50"/>
      <c r="N1330" s="50"/>
      <c r="O1330" s="50"/>
      <c r="P1330" s="50"/>
      <c r="Q1330" s="50"/>
      <c r="R1330" s="50"/>
      <c r="S1330" s="50"/>
      <c r="T1330" s="50"/>
      <c r="U1330" s="50"/>
    </row>
    <row r="1331" spans="4:21" ht="20.100000000000001" customHeight="1" x14ac:dyDescent="0.25">
      <c r="D1331" s="50"/>
      <c r="E1331" s="50"/>
      <c r="F1331" s="50"/>
      <c r="G1331" s="50"/>
      <c r="H1331" s="50"/>
      <c r="I1331" s="50"/>
      <c r="J1331" s="50"/>
      <c r="K1331" s="50"/>
      <c r="L1331" s="50"/>
      <c r="M1331" s="50"/>
      <c r="N1331" s="50"/>
      <c r="O1331" s="50"/>
      <c r="P1331" s="50"/>
      <c r="Q1331" s="50"/>
      <c r="R1331" s="50"/>
      <c r="S1331" s="50"/>
      <c r="T1331" s="50"/>
      <c r="U1331" s="50"/>
    </row>
    <row r="1332" spans="4:21" ht="20.100000000000001" customHeight="1" x14ac:dyDescent="0.25">
      <c r="D1332" s="50"/>
      <c r="E1332" s="50"/>
      <c r="F1332" s="50"/>
      <c r="G1332" s="50"/>
      <c r="H1332" s="50"/>
      <c r="I1332" s="50"/>
      <c r="J1332" s="50"/>
      <c r="K1332" s="50"/>
      <c r="L1332" s="50"/>
      <c r="M1332" s="50"/>
      <c r="N1332" s="50"/>
      <c r="O1332" s="50"/>
      <c r="P1332" s="50"/>
      <c r="Q1332" s="50"/>
      <c r="R1332" s="50"/>
      <c r="S1332" s="50"/>
      <c r="T1332" s="50"/>
      <c r="U1332" s="50"/>
    </row>
    <row r="1333" spans="4:21" ht="20.100000000000001" customHeight="1" x14ac:dyDescent="0.25">
      <c r="D1333" s="50"/>
      <c r="E1333" s="50"/>
      <c r="F1333" s="50"/>
      <c r="G1333" s="50"/>
      <c r="H1333" s="50"/>
      <c r="I1333" s="50"/>
      <c r="J1333" s="50"/>
      <c r="K1333" s="50"/>
      <c r="L1333" s="50"/>
      <c r="M1333" s="50"/>
      <c r="N1333" s="50"/>
      <c r="O1333" s="50"/>
      <c r="P1333" s="50"/>
      <c r="Q1333" s="50"/>
      <c r="R1333" s="50"/>
      <c r="S1333" s="50"/>
      <c r="T1333" s="50"/>
      <c r="U1333" s="50"/>
    </row>
    <row r="1334" spans="4:21" ht="20.100000000000001" customHeight="1" x14ac:dyDescent="0.25">
      <c r="D1334" s="50"/>
      <c r="E1334" s="50"/>
      <c r="F1334" s="50"/>
      <c r="G1334" s="50"/>
      <c r="H1334" s="50"/>
      <c r="I1334" s="50"/>
      <c r="J1334" s="50"/>
      <c r="K1334" s="50"/>
      <c r="L1334" s="50"/>
      <c r="M1334" s="50"/>
      <c r="N1334" s="50"/>
      <c r="O1334" s="50"/>
      <c r="P1334" s="50"/>
      <c r="Q1334" s="50"/>
      <c r="R1334" s="50"/>
      <c r="S1334" s="50"/>
      <c r="T1334" s="50"/>
      <c r="U1334" s="50"/>
    </row>
    <row r="1335" spans="4:21" ht="20.100000000000001" customHeight="1" x14ac:dyDescent="0.25">
      <c r="D1335" s="50"/>
      <c r="E1335" s="50"/>
      <c r="F1335" s="50"/>
      <c r="G1335" s="50"/>
      <c r="H1335" s="50"/>
      <c r="I1335" s="50"/>
      <c r="J1335" s="50"/>
      <c r="K1335" s="50"/>
      <c r="L1335" s="50"/>
      <c r="M1335" s="50"/>
      <c r="N1335" s="50"/>
      <c r="O1335" s="50"/>
      <c r="P1335" s="50"/>
      <c r="Q1335" s="50"/>
      <c r="R1335" s="50"/>
      <c r="S1335" s="50"/>
      <c r="T1335" s="50"/>
      <c r="U1335" s="50"/>
    </row>
    <row r="1336" spans="4:21" ht="20.100000000000001" customHeight="1" x14ac:dyDescent="0.25">
      <c r="D1336" s="50"/>
      <c r="E1336" s="50"/>
      <c r="F1336" s="50"/>
      <c r="G1336" s="50"/>
      <c r="H1336" s="50"/>
      <c r="I1336" s="50"/>
      <c r="J1336" s="50"/>
      <c r="K1336" s="50"/>
      <c r="L1336" s="50"/>
      <c r="M1336" s="50"/>
      <c r="N1336" s="50"/>
      <c r="O1336" s="50"/>
      <c r="P1336" s="50"/>
      <c r="Q1336" s="50"/>
      <c r="R1336" s="50"/>
      <c r="S1336" s="50"/>
      <c r="T1336" s="50"/>
      <c r="U1336" s="50"/>
    </row>
    <row r="1337" spans="4:21" ht="20.100000000000001" customHeight="1" x14ac:dyDescent="0.25">
      <c r="D1337" s="50"/>
      <c r="E1337" s="50"/>
      <c r="F1337" s="50"/>
      <c r="G1337" s="50"/>
      <c r="H1337" s="50"/>
      <c r="I1337" s="50"/>
      <c r="J1337" s="50"/>
      <c r="K1337" s="50"/>
      <c r="L1337" s="50"/>
      <c r="M1337" s="50"/>
      <c r="N1337" s="50"/>
      <c r="O1337" s="50"/>
      <c r="P1337" s="50"/>
      <c r="Q1337" s="50"/>
      <c r="R1337" s="50"/>
      <c r="S1337" s="50"/>
      <c r="T1337" s="50"/>
      <c r="U1337" s="50"/>
    </row>
    <row r="1338" spans="4:21" ht="20.100000000000001" customHeight="1" x14ac:dyDescent="0.25">
      <c r="D1338" s="50"/>
      <c r="E1338" s="50"/>
      <c r="F1338" s="50"/>
      <c r="G1338" s="50"/>
      <c r="H1338" s="50"/>
      <c r="I1338" s="50"/>
      <c r="J1338" s="50"/>
      <c r="K1338" s="50"/>
      <c r="L1338" s="50"/>
      <c r="M1338" s="50"/>
      <c r="N1338" s="50"/>
      <c r="O1338" s="50"/>
      <c r="P1338" s="50"/>
      <c r="Q1338" s="50"/>
      <c r="R1338" s="50"/>
      <c r="S1338" s="50"/>
      <c r="T1338" s="50"/>
      <c r="U1338" s="50"/>
    </row>
    <row r="1339" spans="4:21" ht="20.100000000000001" customHeight="1" x14ac:dyDescent="0.25">
      <c r="D1339" s="50"/>
      <c r="E1339" s="50"/>
      <c r="F1339" s="50"/>
      <c r="G1339" s="50"/>
      <c r="H1339" s="50"/>
      <c r="I1339" s="50"/>
      <c r="J1339" s="50"/>
      <c r="K1339" s="50"/>
      <c r="L1339" s="50"/>
      <c r="M1339" s="50"/>
      <c r="N1339" s="50"/>
      <c r="O1339" s="50"/>
      <c r="P1339" s="50"/>
      <c r="Q1339" s="50"/>
      <c r="R1339" s="50"/>
      <c r="S1339" s="50"/>
      <c r="T1339" s="50"/>
      <c r="U1339" s="50"/>
    </row>
    <row r="1340" spans="4:21" ht="20.100000000000001" customHeight="1" x14ac:dyDescent="0.25">
      <c r="D1340" s="50"/>
      <c r="E1340" s="50"/>
      <c r="F1340" s="50"/>
      <c r="G1340" s="50"/>
      <c r="H1340" s="50"/>
      <c r="I1340" s="50"/>
      <c r="J1340" s="50"/>
      <c r="K1340" s="50"/>
      <c r="L1340" s="50"/>
      <c r="M1340" s="50"/>
      <c r="N1340" s="50"/>
      <c r="O1340" s="50"/>
      <c r="P1340" s="50"/>
      <c r="Q1340" s="50"/>
      <c r="R1340" s="50"/>
      <c r="S1340" s="50"/>
      <c r="T1340" s="50"/>
      <c r="U1340" s="50"/>
    </row>
    <row r="1341" spans="4:21" ht="20.100000000000001" customHeight="1" x14ac:dyDescent="0.25">
      <c r="D1341" s="50"/>
      <c r="E1341" s="50"/>
      <c r="F1341" s="50"/>
      <c r="G1341" s="50"/>
      <c r="H1341" s="50"/>
      <c r="I1341" s="50"/>
      <c r="J1341" s="50"/>
      <c r="K1341" s="50"/>
      <c r="L1341" s="50"/>
      <c r="M1341" s="50"/>
      <c r="N1341" s="50"/>
      <c r="O1341" s="50"/>
      <c r="P1341" s="50"/>
      <c r="Q1341" s="50"/>
      <c r="R1341" s="50"/>
      <c r="S1341" s="50"/>
      <c r="T1341" s="50"/>
      <c r="U1341" s="50"/>
    </row>
    <row r="1342" spans="4:21" ht="20.100000000000001" customHeight="1" x14ac:dyDescent="0.25">
      <c r="D1342" s="50"/>
      <c r="E1342" s="50"/>
      <c r="F1342" s="50"/>
      <c r="G1342" s="50"/>
      <c r="H1342" s="50"/>
      <c r="I1342" s="50"/>
      <c r="J1342" s="50"/>
      <c r="K1342" s="50"/>
      <c r="L1342" s="50"/>
      <c r="M1342" s="50"/>
      <c r="N1342" s="50"/>
      <c r="O1342" s="50"/>
      <c r="P1342" s="50"/>
      <c r="Q1342" s="50"/>
      <c r="R1342" s="50"/>
      <c r="S1342" s="50"/>
      <c r="T1342" s="50"/>
      <c r="U1342" s="50"/>
    </row>
    <row r="1343" spans="4:21" ht="20.100000000000001" customHeight="1" x14ac:dyDescent="0.25">
      <c r="D1343" s="50"/>
      <c r="E1343" s="50"/>
      <c r="F1343" s="50"/>
      <c r="G1343" s="50"/>
      <c r="H1343" s="50"/>
      <c r="I1343" s="50"/>
      <c r="J1343" s="50"/>
      <c r="K1343" s="50"/>
      <c r="L1343" s="50"/>
      <c r="M1343" s="50"/>
      <c r="N1343" s="50"/>
      <c r="O1343" s="50"/>
      <c r="P1343" s="50"/>
      <c r="Q1343" s="50"/>
      <c r="R1343" s="50"/>
      <c r="S1343" s="50"/>
      <c r="T1343" s="50"/>
      <c r="U1343" s="50"/>
    </row>
    <row r="1344" spans="4:21" ht="20.100000000000001" customHeight="1" x14ac:dyDescent="0.25">
      <c r="D1344" s="50"/>
      <c r="E1344" s="50"/>
      <c r="F1344" s="50"/>
      <c r="G1344" s="50"/>
      <c r="H1344" s="50"/>
      <c r="I1344" s="50"/>
      <c r="J1344" s="50"/>
      <c r="K1344" s="50"/>
      <c r="L1344" s="50"/>
      <c r="M1344" s="50"/>
      <c r="N1344" s="50"/>
      <c r="O1344" s="50"/>
      <c r="P1344" s="50"/>
      <c r="Q1344" s="50"/>
      <c r="R1344" s="50"/>
      <c r="S1344" s="50"/>
      <c r="T1344" s="50"/>
      <c r="U1344" s="50"/>
    </row>
    <row r="1345" spans="4:21" ht="20.100000000000001" customHeight="1" x14ac:dyDescent="0.25">
      <c r="D1345" s="50"/>
      <c r="E1345" s="50"/>
      <c r="F1345" s="50"/>
      <c r="G1345" s="50"/>
      <c r="H1345" s="50"/>
      <c r="I1345" s="50"/>
      <c r="J1345" s="50"/>
      <c r="K1345" s="50"/>
      <c r="L1345" s="50"/>
      <c r="M1345" s="50"/>
      <c r="N1345" s="50"/>
      <c r="O1345" s="50"/>
      <c r="P1345" s="50"/>
      <c r="Q1345" s="50"/>
      <c r="R1345" s="50"/>
      <c r="S1345" s="50"/>
      <c r="T1345" s="50"/>
      <c r="U1345" s="50"/>
    </row>
    <row r="1346" spans="4:21" ht="20.100000000000001" customHeight="1" x14ac:dyDescent="0.25">
      <c r="D1346" s="50"/>
      <c r="E1346" s="50"/>
      <c r="F1346" s="50"/>
      <c r="G1346" s="50"/>
      <c r="H1346" s="50"/>
      <c r="I1346" s="50"/>
      <c r="J1346" s="50"/>
      <c r="K1346" s="50"/>
      <c r="L1346" s="50"/>
      <c r="M1346" s="50"/>
      <c r="N1346" s="50"/>
      <c r="O1346" s="50"/>
      <c r="P1346" s="50"/>
      <c r="Q1346" s="50"/>
      <c r="R1346" s="50"/>
      <c r="S1346" s="50"/>
      <c r="T1346" s="50"/>
      <c r="U1346" s="50"/>
    </row>
    <row r="1347" spans="4:21" ht="20.100000000000001" customHeight="1" x14ac:dyDescent="0.25">
      <c r="D1347" s="50"/>
      <c r="E1347" s="50"/>
      <c r="F1347" s="50"/>
      <c r="G1347" s="50"/>
      <c r="H1347" s="50"/>
      <c r="I1347" s="50"/>
      <c r="J1347" s="50"/>
      <c r="K1347" s="50"/>
      <c r="L1347" s="50"/>
      <c r="M1347" s="50"/>
      <c r="N1347" s="50"/>
      <c r="O1347" s="50"/>
      <c r="P1347" s="50"/>
      <c r="Q1347" s="50"/>
      <c r="R1347" s="50"/>
      <c r="S1347" s="50"/>
      <c r="T1347" s="50"/>
      <c r="U1347" s="50"/>
    </row>
    <row r="1348" spans="4:21" ht="20.100000000000001" customHeight="1" x14ac:dyDescent="0.25">
      <c r="D1348" s="50"/>
      <c r="E1348" s="50"/>
      <c r="F1348" s="50"/>
      <c r="G1348" s="50"/>
      <c r="H1348" s="50"/>
      <c r="I1348" s="50"/>
      <c r="J1348" s="50"/>
      <c r="K1348" s="50"/>
      <c r="L1348" s="50"/>
      <c r="M1348" s="50"/>
      <c r="N1348" s="50"/>
      <c r="O1348" s="50"/>
      <c r="P1348" s="50"/>
      <c r="Q1348" s="50"/>
      <c r="R1348" s="50"/>
      <c r="S1348" s="50"/>
      <c r="T1348" s="50"/>
      <c r="U1348" s="50"/>
    </row>
    <row r="1349" spans="4:21" ht="20.100000000000001" customHeight="1" x14ac:dyDescent="0.25">
      <c r="D1349" s="50"/>
      <c r="E1349" s="50"/>
      <c r="F1349" s="50"/>
      <c r="G1349" s="50"/>
      <c r="H1349" s="50"/>
      <c r="I1349" s="50"/>
      <c r="J1349" s="50"/>
      <c r="K1349" s="50"/>
      <c r="L1349" s="50"/>
      <c r="M1349" s="50"/>
      <c r="N1349" s="50"/>
      <c r="O1349" s="50"/>
      <c r="P1349" s="50"/>
      <c r="Q1349" s="50"/>
      <c r="R1349" s="50"/>
      <c r="S1349" s="50"/>
      <c r="T1349" s="50"/>
      <c r="U1349" s="50"/>
    </row>
    <row r="1350" spans="4:21" ht="20.100000000000001" customHeight="1" x14ac:dyDescent="0.25">
      <c r="D1350" s="50"/>
      <c r="E1350" s="50"/>
      <c r="F1350" s="50"/>
      <c r="G1350" s="50"/>
      <c r="H1350" s="50"/>
      <c r="I1350" s="50"/>
      <c r="J1350" s="50"/>
      <c r="K1350" s="50"/>
      <c r="L1350" s="50"/>
      <c r="M1350" s="50"/>
      <c r="N1350" s="50"/>
      <c r="O1350" s="50"/>
      <c r="P1350" s="50"/>
      <c r="Q1350" s="50"/>
      <c r="R1350" s="50"/>
      <c r="S1350" s="50"/>
      <c r="T1350" s="50"/>
      <c r="U1350" s="50"/>
    </row>
    <row r="1351" spans="4:21" ht="20.100000000000001" customHeight="1" x14ac:dyDescent="0.25">
      <c r="D1351" s="50"/>
      <c r="E1351" s="50"/>
      <c r="F1351" s="50"/>
      <c r="G1351" s="50"/>
      <c r="H1351" s="50"/>
      <c r="I1351" s="50"/>
      <c r="J1351" s="50"/>
      <c r="K1351" s="50"/>
      <c r="L1351" s="50"/>
      <c r="M1351" s="50"/>
      <c r="N1351" s="50"/>
      <c r="O1351" s="50"/>
      <c r="P1351" s="50"/>
      <c r="Q1351" s="50"/>
      <c r="R1351" s="50"/>
      <c r="S1351" s="50"/>
      <c r="T1351" s="50"/>
      <c r="U1351" s="50"/>
    </row>
    <row r="1352" spans="4:21" ht="20.100000000000001" customHeight="1" x14ac:dyDescent="0.25">
      <c r="D1352" s="50"/>
      <c r="E1352" s="50"/>
      <c r="F1352" s="50"/>
      <c r="G1352" s="50"/>
      <c r="H1352" s="50"/>
      <c r="I1352" s="50"/>
      <c r="J1352" s="50"/>
      <c r="K1352" s="50"/>
      <c r="L1352" s="50"/>
      <c r="M1352" s="50"/>
      <c r="N1352" s="50"/>
      <c r="O1352" s="50"/>
      <c r="P1352" s="50"/>
      <c r="Q1352" s="50"/>
      <c r="R1352" s="50"/>
      <c r="S1352" s="50"/>
      <c r="T1352" s="50"/>
      <c r="U1352" s="50"/>
    </row>
    <row r="1353" spans="4:21" ht="20.100000000000001" customHeight="1" x14ac:dyDescent="0.25">
      <c r="D1353" s="50"/>
      <c r="E1353" s="50"/>
      <c r="F1353" s="50"/>
      <c r="G1353" s="50"/>
      <c r="H1353" s="50"/>
      <c r="I1353" s="50"/>
      <c r="J1353" s="50"/>
      <c r="K1353" s="50"/>
      <c r="L1353" s="50"/>
      <c r="M1353" s="50"/>
      <c r="N1353" s="50"/>
      <c r="O1353" s="50"/>
      <c r="P1353" s="50"/>
      <c r="Q1353" s="50"/>
      <c r="R1353" s="50"/>
      <c r="S1353" s="50"/>
      <c r="T1353" s="50"/>
      <c r="U1353" s="50"/>
    </row>
    <row r="1354" spans="4:21" ht="20.100000000000001" customHeight="1" x14ac:dyDescent="0.25">
      <c r="D1354" s="50"/>
      <c r="E1354" s="50"/>
      <c r="F1354" s="50"/>
      <c r="G1354" s="50"/>
      <c r="H1354" s="50"/>
      <c r="I1354" s="50"/>
      <c r="J1354" s="50"/>
      <c r="K1354" s="50"/>
      <c r="L1354" s="50"/>
      <c r="M1354" s="50"/>
      <c r="N1354" s="50"/>
      <c r="O1354" s="50"/>
      <c r="P1354" s="50"/>
      <c r="Q1354" s="50"/>
      <c r="R1354" s="50"/>
      <c r="S1354" s="50"/>
      <c r="T1354" s="50"/>
      <c r="U1354" s="50"/>
    </row>
    <row r="1355" spans="4:21" ht="20.100000000000001" customHeight="1" x14ac:dyDescent="0.25">
      <c r="D1355" s="50"/>
      <c r="E1355" s="50"/>
      <c r="F1355" s="50"/>
      <c r="G1355" s="50"/>
      <c r="H1355" s="50"/>
      <c r="I1355" s="50"/>
      <c r="J1355" s="50"/>
      <c r="K1355" s="50"/>
      <c r="L1355" s="50"/>
      <c r="M1355" s="50"/>
      <c r="N1355" s="50"/>
      <c r="O1355" s="50"/>
      <c r="P1355" s="50"/>
      <c r="Q1355" s="50"/>
      <c r="R1355" s="50"/>
      <c r="S1355" s="50"/>
      <c r="T1355" s="50"/>
      <c r="U1355" s="50"/>
    </row>
    <row r="1356" spans="4:21" ht="20.100000000000001" customHeight="1" x14ac:dyDescent="0.25">
      <c r="D1356" s="50"/>
      <c r="E1356" s="50"/>
      <c r="F1356" s="50"/>
      <c r="G1356" s="50"/>
      <c r="H1356" s="50"/>
      <c r="I1356" s="50"/>
      <c r="J1356" s="50"/>
      <c r="K1356" s="50"/>
      <c r="L1356" s="50"/>
      <c r="M1356" s="50"/>
      <c r="N1356" s="50"/>
      <c r="O1356" s="50"/>
      <c r="P1356" s="50"/>
      <c r="Q1356" s="50"/>
      <c r="R1356" s="50"/>
      <c r="S1356" s="50"/>
      <c r="T1356" s="50"/>
      <c r="U1356" s="50"/>
    </row>
    <row r="1357" spans="4:21" ht="20.100000000000001" customHeight="1" x14ac:dyDescent="0.25">
      <c r="D1357" s="50"/>
      <c r="E1357" s="50"/>
      <c r="F1357" s="50"/>
      <c r="G1357" s="50"/>
      <c r="H1357" s="50"/>
      <c r="I1357" s="50"/>
      <c r="J1357" s="50"/>
      <c r="K1357" s="50"/>
      <c r="L1357" s="50"/>
      <c r="M1357" s="50"/>
      <c r="N1357" s="50"/>
      <c r="O1357" s="50"/>
      <c r="P1357" s="50"/>
      <c r="Q1357" s="50"/>
      <c r="R1357" s="50"/>
      <c r="S1357" s="50"/>
      <c r="T1357" s="50"/>
      <c r="U1357" s="50"/>
    </row>
    <row r="1358" spans="4:21" ht="20.100000000000001" customHeight="1" x14ac:dyDescent="0.25">
      <c r="D1358" s="50"/>
      <c r="E1358" s="50"/>
      <c r="F1358" s="50"/>
      <c r="G1358" s="50"/>
      <c r="H1358" s="50"/>
      <c r="I1358" s="50"/>
      <c r="J1358" s="50"/>
      <c r="K1358" s="50"/>
      <c r="L1358" s="50"/>
      <c r="M1358" s="50"/>
      <c r="N1358" s="50"/>
      <c r="O1358" s="50"/>
      <c r="P1358" s="50"/>
      <c r="Q1358" s="50"/>
      <c r="R1358" s="50"/>
      <c r="S1358" s="50"/>
      <c r="T1358" s="50"/>
      <c r="U1358" s="50"/>
    </row>
    <row r="1359" spans="4:21" ht="20.100000000000001" customHeight="1" x14ac:dyDescent="0.25">
      <c r="D1359" s="50"/>
      <c r="E1359" s="50"/>
      <c r="F1359" s="50"/>
      <c r="G1359" s="50"/>
      <c r="H1359" s="50"/>
      <c r="I1359" s="50"/>
      <c r="J1359" s="50"/>
      <c r="K1359" s="50"/>
      <c r="L1359" s="50"/>
      <c r="M1359" s="50"/>
      <c r="N1359" s="50"/>
      <c r="O1359" s="50"/>
      <c r="P1359" s="50"/>
      <c r="Q1359" s="50"/>
      <c r="R1359" s="50"/>
      <c r="S1359" s="50"/>
      <c r="T1359" s="50"/>
      <c r="U1359" s="50"/>
    </row>
    <row r="1360" spans="4:21" ht="20.100000000000001" customHeight="1" x14ac:dyDescent="0.25">
      <c r="D1360" s="50"/>
      <c r="E1360" s="50"/>
      <c r="F1360" s="50"/>
      <c r="G1360" s="50"/>
      <c r="H1360" s="50"/>
      <c r="I1360" s="50"/>
      <c r="J1360" s="50"/>
      <c r="K1360" s="50"/>
      <c r="L1360" s="50"/>
      <c r="M1360" s="50"/>
      <c r="N1360" s="50"/>
      <c r="O1360" s="50"/>
      <c r="P1360" s="50"/>
      <c r="Q1360" s="50"/>
      <c r="R1360" s="50"/>
      <c r="S1360" s="50"/>
      <c r="T1360" s="50"/>
      <c r="U1360" s="50"/>
    </row>
    <row r="1361" spans="4:21" ht="20.100000000000001" customHeight="1" x14ac:dyDescent="0.25">
      <c r="D1361" s="50"/>
      <c r="E1361" s="50"/>
      <c r="F1361" s="50"/>
      <c r="G1361" s="50"/>
      <c r="H1361" s="50"/>
      <c r="I1361" s="50"/>
      <c r="J1361" s="50"/>
      <c r="K1361" s="50"/>
      <c r="L1361" s="50"/>
      <c r="M1361" s="50"/>
      <c r="N1361" s="50"/>
      <c r="O1361" s="50"/>
      <c r="P1361" s="50"/>
      <c r="Q1361" s="50"/>
      <c r="R1361" s="50"/>
      <c r="S1361" s="50"/>
      <c r="T1361" s="50"/>
      <c r="U1361" s="50"/>
    </row>
    <row r="1362" spans="4:21" ht="20.100000000000001" customHeight="1" x14ac:dyDescent="0.25">
      <c r="D1362" s="50"/>
      <c r="E1362" s="50"/>
      <c r="F1362" s="50"/>
      <c r="G1362" s="50"/>
      <c r="H1362" s="50"/>
      <c r="I1362" s="50"/>
      <c r="J1362" s="50"/>
      <c r="K1362" s="50"/>
      <c r="L1362" s="50"/>
      <c r="M1362" s="50"/>
      <c r="N1362" s="50"/>
      <c r="O1362" s="50"/>
      <c r="P1362" s="50"/>
      <c r="Q1362" s="50"/>
      <c r="R1362" s="50"/>
      <c r="S1362" s="50"/>
      <c r="T1362" s="50"/>
      <c r="U1362" s="50"/>
    </row>
    <row r="1363" spans="4:21" ht="20.100000000000001" customHeight="1" x14ac:dyDescent="0.25">
      <c r="D1363" s="50"/>
      <c r="E1363" s="50"/>
      <c r="F1363" s="50"/>
      <c r="G1363" s="50"/>
      <c r="H1363" s="50"/>
      <c r="I1363" s="50"/>
      <c r="J1363" s="50"/>
      <c r="K1363" s="50"/>
      <c r="L1363" s="50"/>
      <c r="M1363" s="50"/>
      <c r="N1363" s="50"/>
      <c r="O1363" s="50"/>
      <c r="P1363" s="50"/>
      <c r="Q1363" s="50"/>
      <c r="R1363" s="50"/>
      <c r="S1363" s="50"/>
      <c r="T1363" s="50"/>
      <c r="U1363" s="50"/>
    </row>
    <row r="1364" spans="4:21" ht="20.100000000000001" customHeight="1" x14ac:dyDescent="0.25">
      <c r="D1364" s="50"/>
      <c r="E1364" s="50"/>
      <c r="F1364" s="50"/>
      <c r="G1364" s="50"/>
      <c r="H1364" s="50"/>
      <c r="I1364" s="50"/>
      <c r="J1364" s="50"/>
      <c r="K1364" s="50"/>
      <c r="L1364" s="50"/>
      <c r="M1364" s="50"/>
      <c r="N1364" s="50"/>
      <c r="O1364" s="50"/>
      <c r="P1364" s="50"/>
      <c r="Q1364" s="50"/>
      <c r="R1364" s="50"/>
      <c r="S1364" s="50"/>
      <c r="T1364" s="50"/>
      <c r="U1364" s="50"/>
    </row>
    <row r="1365" spans="4:21" ht="20.100000000000001" customHeight="1" x14ac:dyDescent="0.25">
      <c r="D1365" s="50"/>
      <c r="E1365" s="50"/>
      <c r="F1365" s="50"/>
      <c r="G1365" s="50"/>
      <c r="H1365" s="50"/>
      <c r="I1365" s="50"/>
      <c r="J1365" s="50"/>
      <c r="K1365" s="50"/>
      <c r="L1365" s="50"/>
      <c r="M1365" s="50"/>
      <c r="N1365" s="50"/>
      <c r="O1365" s="50"/>
      <c r="P1365" s="50"/>
      <c r="Q1365" s="50"/>
      <c r="R1365" s="50"/>
      <c r="S1365" s="50"/>
      <c r="T1365" s="50"/>
      <c r="U1365" s="50"/>
    </row>
    <row r="1366" spans="4:21" ht="20.100000000000001" customHeight="1" x14ac:dyDescent="0.25">
      <c r="D1366" s="50"/>
      <c r="E1366" s="50"/>
      <c r="F1366" s="50"/>
      <c r="G1366" s="50"/>
      <c r="H1366" s="50"/>
      <c r="I1366" s="50"/>
      <c r="J1366" s="50"/>
      <c r="K1366" s="50"/>
      <c r="L1366" s="50"/>
      <c r="M1366" s="50"/>
      <c r="N1366" s="50"/>
      <c r="O1366" s="50"/>
      <c r="P1366" s="50"/>
      <c r="Q1366" s="50"/>
      <c r="R1366" s="50"/>
      <c r="S1366" s="50"/>
      <c r="T1366" s="50"/>
      <c r="U1366" s="50"/>
    </row>
    <row r="1367" spans="4:21" ht="20.100000000000001" customHeight="1" x14ac:dyDescent="0.25">
      <c r="D1367" s="50"/>
      <c r="E1367" s="50"/>
      <c r="F1367" s="50"/>
      <c r="G1367" s="50"/>
      <c r="H1367" s="50"/>
      <c r="I1367" s="50"/>
      <c r="J1367" s="50"/>
      <c r="K1367" s="50"/>
      <c r="L1367" s="50"/>
      <c r="M1367" s="50"/>
      <c r="N1367" s="50"/>
      <c r="O1367" s="50"/>
      <c r="P1367" s="50"/>
      <c r="Q1367" s="50"/>
      <c r="R1367" s="50"/>
      <c r="S1367" s="50"/>
      <c r="T1367" s="50"/>
      <c r="U1367" s="50"/>
    </row>
    <row r="1368" spans="4:21" ht="20.100000000000001" customHeight="1" x14ac:dyDescent="0.25">
      <c r="D1368" s="50"/>
      <c r="E1368" s="50"/>
      <c r="F1368" s="50"/>
      <c r="G1368" s="50"/>
      <c r="H1368" s="50"/>
      <c r="I1368" s="50"/>
      <c r="J1368" s="50"/>
      <c r="K1368" s="50"/>
      <c r="L1368" s="50"/>
      <c r="M1368" s="50"/>
      <c r="N1368" s="50"/>
      <c r="O1368" s="50"/>
      <c r="P1368" s="50"/>
      <c r="Q1368" s="50"/>
      <c r="R1368" s="50"/>
      <c r="S1368" s="50"/>
      <c r="T1368" s="50"/>
      <c r="U1368" s="50"/>
    </row>
    <row r="1369" spans="4:21" ht="20.100000000000001" customHeight="1" x14ac:dyDescent="0.25">
      <c r="D1369" s="50"/>
      <c r="E1369" s="50"/>
      <c r="F1369" s="50"/>
      <c r="G1369" s="50"/>
      <c r="H1369" s="50"/>
      <c r="I1369" s="50"/>
      <c r="J1369" s="50"/>
      <c r="K1369" s="50"/>
      <c r="L1369" s="50"/>
      <c r="M1369" s="50"/>
      <c r="N1369" s="50"/>
      <c r="O1369" s="50"/>
      <c r="P1369" s="50"/>
      <c r="Q1369" s="50"/>
      <c r="R1369" s="50"/>
      <c r="S1369" s="50"/>
      <c r="T1369" s="50"/>
      <c r="U1369" s="50"/>
    </row>
    <row r="1370" spans="4:21" ht="20.100000000000001" customHeight="1" x14ac:dyDescent="0.25">
      <c r="D1370" s="50"/>
      <c r="E1370" s="50"/>
      <c r="F1370" s="50"/>
      <c r="G1370" s="50"/>
      <c r="H1370" s="50"/>
      <c r="I1370" s="50"/>
      <c r="J1370" s="50"/>
      <c r="K1370" s="50"/>
      <c r="L1370" s="50"/>
      <c r="M1370" s="50"/>
      <c r="N1370" s="50"/>
      <c r="O1370" s="50"/>
      <c r="P1370" s="50"/>
      <c r="Q1370" s="50"/>
      <c r="R1370" s="50"/>
      <c r="S1370" s="50"/>
      <c r="T1370" s="50"/>
      <c r="U1370" s="50"/>
    </row>
    <row r="1371" spans="4:21" ht="20.100000000000001" customHeight="1" x14ac:dyDescent="0.25">
      <c r="D1371" s="50"/>
      <c r="E1371" s="50"/>
      <c r="F1371" s="50"/>
      <c r="G1371" s="50"/>
      <c r="H1371" s="50"/>
      <c r="I1371" s="50"/>
      <c r="J1371" s="50"/>
      <c r="K1371" s="50"/>
      <c r="L1371" s="50"/>
      <c r="M1371" s="50"/>
      <c r="N1371" s="50"/>
      <c r="O1371" s="50"/>
      <c r="P1371" s="50"/>
      <c r="Q1371" s="50"/>
      <c r="R1371" s="50"/>
      <c r="S1371" s="50"/>
      <c r="T1371" s="50"/>
      <c r="U1371" s="50"/>
    </row>
    <row r="1372" spans="4:21" ht="20.100000000000001" customHeight="1" x14ac:dyDescent="0.25">
      <c r="D1372" s="50"/>
      <c r="E1372" s="50"/>
      <c r="F1372" s="50"/>
      <c r="G1372" s="50"/>
      <c r="H1372" s="50"/>
      <c r="I1372" s="50"/>
      <c r="J1372" s="50"/>
      <c r="K1372" s="50"/>
      <c r="L1372" s="50"/>
      <c r="M1372" s="50"/>
      <c r="N1372" s="50"/>
      <c r="O1372" s="50"/>
      <c r="P1372" s="50"/>
      <c r="Q1372" s="50"/>
      <c r="R1372" s="50"/>
      <c r="S1372" s="50"/>
      <c r="T1372" s="50"/>
      <c r="U1372" s="50"/>
    </row>
    <row r="1373" spans="4:21" ht="20.100000000000001" customHeight="1" x14ac:dyDescent="0.25">
      <c r="D1373" s="50"/>
      <c r="E1373" s="50"/>
      <c r="F1373" s="50"/>
      <c r="G1373" s="50"/>
      <c r="H1373" s="50"/>
      <c r="I1373" s="50"/>
      <c r="J1373" s="50"/>
      <c r="K1373" s="50"/>
      <c r="L1373" s="50"/>
      <c r="M1373" s="50"/>
      <c r="N1373" s="50"/>
      <c r="O1373" s="50"/>
      <c r="P1373" s="50"/>
      <c r="Q1373" s="50"/>
      <c r="R1373" s="50"/>
      <c r="S1373" s="50"/>
      <c r="T1373" s="50"/>
      <c r="U1373" s="50"/>
    </row>
    <row r="1374" spans="4:21" ht="20.100000000000001" customHeight="1" x14ac:dyDescent="0.25">
      <c r="D1374" s="50"/>
      <c r="E1374" s="50"/>
      <c r="F1374" s="50"/>
      <c r="G1374" s="50"/>
      <c r="H1374" s="50"/>
      <c r="I1374" s="50"/>
      <c r="J1374" s="50"/>
      <c r="K1374" s="50"/>
      <c r="L1374" s="50"/>
      <c r="M1374" s="50"/>
      <c r="N1374" s="50"/>
      <c r="O1374" s="50"/>
      <c r="P1374" s="50"/>
      <c r="Q1374" s="50"/>
      <c r="R1374" s="50"/>
      <c r="S1374" s="50"/>
      <c r="T1374" s="50"/>
      <c r="U1374" s="50"/>
    </row>
    <row r="1375" spans="4:21" ht="20.100000000000001" customHeight="1" x14ac:dyDescent="0.25">
      <c r="D1375" s="50"/>
      <c r="E1375" s="50"/>
      <c r="F1375" s="50"/>
      <c r="G1375" s="50"/>
      <c r="H1375" s="50"/>
      <c r="I1375" s="50"/>
      <c r="J1375" s="50"/>
      <c r="K1375" s="50"/>
      <c r="L1375" s="50"/>
      <c r="M1375" s="50"/>
      <c r="N1375" s="50"/>
      <c r="O1375" s="50"/>
      <c r="P1375" s="50"/>
      <c r="Q1375" s="50"/>
      <c r="R1375" s="50"/>
      <c r="S1375" s="50"/>
      <c r="T1375" s="50"/>
      <c r="U1375" s="50"/>
    </row>
    <row r="1376" spans="4:21" ht="20.100000000000001" customHeight="1" x14ac:dyDescent="0.25">
      <c r="D1376" s="50"/>
      <c r="E1376" s="50"/>
      <c r="F1376" s="50"/>
      <c r="G1376" s="50"/>
      <c r="H1376" s="50"/>
      <c r="I1376" s="50"/>
      <c r="J1376" s="50"/>
      <c r="K1376" s="50"/>
      <c r="L1376" s="50"/>
      <c r="M1376" s="50"/>
      <c r="N1376" s="50"/>
      <c r="O1376" s="50"/>
      <c r="P1376" s="50"/>
      <c r="Q1376" s="50"/>
      <c r="R1376" s="50"/>
      <c r="S1376" s="50"/>
      <c r="T1376" s="50"/>
      <c r="U1376" s="50"/>
    </row>
    <row r="1377" spans="4:21" ht="20.100000000000001" customHeight="1" x14ac:dyDescent="0.25">
      <c r="D1377" s="50"/>
      <c r="E1377" s="50"/>
      <c r="F1377" s="50"/>
      <c r="G1377" s="50"/>
      <c r="H1377" s="50"/>
      <c r="I1377" s="50"/>
      <c r="J1377" s="50"/>
      <c r="K1377" s="50"/>
      <c r="L1377" s="50"/>
      <c r="M1377" s="50"/>
      <c r="N1377" s="50"/>
      <c r="O1377" s="50"/>
      <c r="P1377" s="50"/>
      <c r="Q1377" s="50"/>
      <c r="R1377" s="50"/>
      <c r="S1377" s="50"/>
      <c r="T1377" s="50"/>
      <c r="U1377" s="50"/>
    </row>
    <row r="1378" spans="4:21" ht="20.100000000000001" customHeight="1" x14ac:dyDescent="0.25">
      <c r="D1378" s="50"/>
      <c r="E1378" s="50"/>
      <c r="F1378" s="50"/>
      <c r="G1378" s="50"/>
      <c r="H1378" s="50"/>
      <c r="I1378" s="50"/>
      <c r="J1378" s="50"/>
      <c r="K1378" s="50"/>
      <c r="L1378" s="50"/>
      <c r="M1378" s="50"/>
      <c r="N1378" s="50"/>
      <c r="O1378" s="50"/>
      <c r="P1378" s="50"/>
      <c r="Q1378" s="50"/>
      <c r="R1378" s="50"/>
      <c r="S1378" s="50"/>
      <c r="T1378" s="50"/>
      <c r="U1378" s="50"/>
    </row>
    <row r="1379" spans="4:21" ht="20.100000000000001" customHeight="1" x14ac:dyDescent="0.25">
      <c r="D1379" s="50"/>
      <c r="E1379" s="50"/>
      <c r="F1379" s="50"/>
      <c r="G1379" s="50"/>
      <c r="H1379" s="50"/>
      <c r="I1379" s="50"/>
      <c r="J1379" s="50"/>
      <c r="K1379" s="50"/>
      <c r="L1379" s="50"/>
      <c r="M1379" s="50"/>
      <c r="N1379" s="50"/>
      <c r="O1379" s="50"/>
      <c r="P1379" s="50"/>
      <c r="Q1379" s="50"/>
      <c r="R1379" s="50"/>
      <c r="S1379" s="50"/>
      <c r="T1379" s="50"/>
      <c r="U1379" s="50"/>
    </row>
    <row r="1380" spans="4:21" ht="20.100000000000001" customHeight="1" x14ac:dyDescent="0.25">
      <c r="D1380" s="50"/>
      <c r="E1380" s="50"/>
      <c r="F1380" s="50"/>
      <c r="G1380" s="50"/>
      <c r="H1380" s="50"/>
      <c r="I1380" s="50"/>
      <c r="J1380" s="50"/>
      <c r="K1380" s="50"/>
      <c r="L1380" s="50"/>
      <c r="M1380" s="50"/>
      <c r="N1380" s="50"/>
      <c r="O1380" s="50"/>
      <c r="P1380" s="50"/>
      <c r="Q1380" s="50"/>
      <c r="R1380" s="50"/>
      <c r="S1380" s="50"/>
      <c r="T1380" s="50"/>
      <c r="U1380" s="50"/>
    </row>
    <row r="1381" spans="4:21" ht="20.100000000000001" customHeight="1" x14ac:dyDescent="0.25">
      <c r="D1381" s="50"/>
      <c r="E1381" s="50"/>
      <c r="F1381" s="50"/>
      <c r="G1381" s="50"/>
      <c r="H1381" s="50"/>
      <c r="I1381" s="50"/>
      <c r="J1381" s="50"/>
      <c r="K1381" s="50"/>
      <c r="L1381" s="50"/>
      <c r="M1381" s="50"/>
      <c r="N1381" s="50"/>
      <c r="O1381" s="50"/>
      <c r="P1381" s="50"/>
      <c r="Q1381" s="50"/>
      <c r="R1381" s="50"/>
      <c r="S1381" s="50"/>
      <c r="T1381" s="50"/>
      <c r="U1381" s="50"/>
    </row>
    <row r="1382" spans="4:21" ht="20.100000000000001" customHeight="1" x14ac:dyDescent="0.25">
      <c r="D1382" s="50"/>
      <c r="E1382" s="50"/>
      <c r="F1382" s="50"/>
      <c r="G1382" s="50"/>
      <c r="H1382" s="50"/>
      <c r="I1382" s="50"/>
      <c r="J1382" s="50"/>
      <c r="K1382" s="50"/>
      <c r="L1382" s="50"/>
      <c r="M1382" s="50"/>
      <c r="N1382" s="50"/>
      <c r="O1382" s="50"/>
      <c r="P1382" s="50"/>
      <c r="Q1382" s="50"/>
      <c r="R1382" s="50"/>
      <c r="S1382" s="50"/>
      <c r="T1382" s="50"/>
      <c r="U1382" s="50"/>
    </row>
    <row r="1383" spans="4:21" ht="20.100000000000001" customHeight="1" x14ac:dyDescent="0.25">
      <c r="D1383" s="50"/>
      <c r="E1383" s="50"/>
      <c r="F1383" s="50"/>
      <c r="G1383" s="50"/>
      <c r="H1383" s="50"/>
      <c r="I1383" s="50"/>
      <c r="J1383" s="50"/>
      <c r="K1383" s="50"/>
      <c r="L1383" s="50"/>
      <c r="M1383" s="50"/>
      <c r="N1383" s="50"/>
      <c r="O1383" s="50"/>
      <c r="P1383" s="50"/>
      <c r="Q1383" s="50"/>
      <c r="R1383" s="50"/>
      <c r="S1383" s="50"/>
      <c r="T1383" s="50"/>
      <c r="U1383" s="50"/>
    </row>
    <row r="1384" spans="4:21" ht="20.100000000000001" customHeight="1" x14ac:dyDescent="0.25">
      <c r="D1384" s="50"/>
      <c r="E1384" s="50"/>
      <c r="F1384" s="50"/>
      <c r="G1384" s="50"/>
      <c r="H1384" s="50"/>
      <c r="I1384" s="50"/>
      <c r="J1384" s="50"/>
      <c r="K1384" s="50"/>
      <c r="L1384" s="50"/>
      <c r="M1384" s="50"/>
      <c r="N1384" s="50"/>
      <c r="O1384" s="50"/>
      <c r="P1384" s="50"/>
      <c r="Q1384" s="50"/>
      <c r="R1384" s="50"/>
      <c r="S1384" s="50"/>
      <c r="T1384" s="50"/>
      <c r="U1384" s="50"/>
    </row>
    <row r="1385" spans="4:21" ht="20.100000000000001" customHeight="1" x14ac:dyDescent="0.25">
      <c r="D1385" s="50"/>
      <c r="E1385" s="50"/>
      <c r="F1385" s="50"/>
      <c r="G1385" s="50"/>
      <c r="H1385" s="50"/>
      <c r="I1385" s="50"/>
      <c r="J1385" s="50"/>
      <c r="K1385" s="50"/>
      <c r="L1385" s="50"/>
      <c r="M1385" s="50"/>
      <c r="N1385" s="50"/>
      <c r="O1385" s="50"/>
      <c r="P1385" s="50"/>
      <c r="Q1385" s="50"/>
      <c r="R1385" s="50"/>
      <c r="S1385" s="50"/>
      <c r="T1385" s="50"/>
      <c r="U1385" s="50"/>
    </row>
    <row r="1386" spans="4:21" ht="20.100000000000001" customHeight="1" x14ac:dyDescent="0.25">
      <c r="D1386" s="50"/>
      <c r="E1386" s="50"/>
      <c r="F1386" s="50"/>
      <c r="G1386" s="50"/>
      <c r="H1386" s="50"/>
      <c r="I1386" s="50"/>
      <c r="J1386" s="50"/>
      <c r="K1386" s="50"/>
      <c r="L1386" s="50"/>
      <c r="M1386" s="50"/>
      <c r="N1386" s="50"/>
      <c r="O1386" s="50"/>
      <c r="P1386" s="50"/>
      <c r="Q1386" s="50"/>
      <c r="R1386" s="50"/>
      <c r="S1386" s="50"/>
      <c r="T1386" s="50"/>
      <c r="U1386" s="50"/>
    </row>
    <row r="1387" spans="4:21" ht="20.100000000000001" customHeight="1" x14ac:dyDescent="0.25">
      <c r="D1387" s="50"/>
      <c r="E1387" s="50"/>
      <c r="F1387" s="50"/>
      <c r="G1387" s="50"/>
      <c r="H1387" s="50"/>
      <c r="I1387" s="50"/>
      <c r="J1387" s="50"/>
      <c r="K1387" s="50"/>
      <c r="L1387" s="50"/>
      <c r="M1387" s="50"/>
      <c r="N1387" s="50"/>
      <c r="O1387" s="50"/>
      <c r="P1387" s="50"/>
      <c r="Q1387" s="50"/>
      <c r="R1387" s="50"/>
      <c r="S1387" s="50"/>
      <c r="T1387" s="50"/>
      <c r="U1387" s="50"/>
    </row>
    <row r="1388" spans="4:21" ht="20.100000000000001" customHeight="1" x14ac:dyDescent="0.25">
      <c r="D1388" s="50"/>
      <c r="E1388" s="50"/>
      <c r="F1388" s="50"/>
      <c r="G1388" s="50"/>
      <c r="H1388" s="50"/>
      <c r="I1388" s="50"/>
      <c r="J1388" s="50"/>
      <c r="K1388" s="50"/>
      <c r="L1388" s="50"/>
      <c r="M1388" s="50"/>
      <c r="N1388" s="50"/>
      <c r="O1388" s="50"/>
      <c r="P1388" s="50"/>
      <c r="Q1388" s="50"/>
      <c r="R1388" s="50"/>
      <c r="S1388" s="50"/>
      <c r="T1388" s="50"/>
      <c r="U1388" s="50"/>
    </row>
    <row r="1389" spans="4:21" ht="20.100000000000001" customHeight="1" x14ac:dyDescent="0.25">
      <c r="D1389" s="50"/>
      <c r="E1389" s="50"/>
      <c r="F1389" s="50"/>
      <c r="G1389" s="50"/>
      <c r="H1389" s="50"/>
      <c r="I1389" s="50"/>
      <c r="J1389" s="50"/>
      <c r="K1389" s="50"/>
      <c r="L1389" s="50"/>
      <c r="M1389" s="50"/>
      <c r="N1389" s="50"/>
      <c r="O1389" s="50"/>
      <c r="P1389" s="50"/>
      <c r="Q1389" s="50"/>
      <c r="R1389" s="50"/>
      <c r="S1389" s="50"/>
      <c r="T1389" s="50"/>
      <c r="U1389" s="50"/>
    </row>
    <row r="1390" spans="4:21" ht="20.100000000000001" customHeight="1" x14ac:dyDescent="0.25">
      <c r="D1390" s="50"/>
      <c r="E1390" s="50"/>
      <c r="F1390" s="50"/>
      <c r="G1390" s="50"/>
      <c r="H1390" s="50"/>
      <c r="I1390" s="50"/>
      <c r="J1390" s="50"/>
      <c r="K1390" s="50"/>
      <c r="L1390" s="50"/>
      <c r="M1390" s="50"/>
      <c r="N1390" s="50"/>
      <c r="O1390" s="50"/>
      <c r="P1390" s="50"/>
      <c r="Q1390" s="50"/>
      <c r="R1390" s="50"/>
      <c r="S1390" s="50"/>
      <c r="T1390" s="50"/>
      <c r="U1390" s="50"/>
    </row>
    <row r="1391" spans="4:21" ht="20.100000000000001" customHeight="1" x14ac:dyDescent="0.25">
      <c r="D1391" s="50"/>
      <c r="E1391" s="50"/>
      <c r="F1391" s="50"/>
      <c r="G1391" s="50"/>
      <c r="H1391" s="50"/>
      <c r="I1391" s="50"/>
      <c r="J1391" s="50"/>
      <c r="K1391" s="50"/>
      <c r="L1391" s="50"/>
      <c r="M1391" s="50"/>
      <c r="N1391" s="50"/>
      <c r="O1391" s="50"/>
      <c r="P1391" s="50"/>
      <c r="Q1391" s="50"/>
      <c r="R1391" s="50"/>
      <c r="S1391" s="50"/>
      <c r="T1391" s="50"/>
      <c r="U1391" s="50"/>
    </row>
    <row r="1392" spans="4:21" ht="20.100000000000001" customHeight="1" x14ac:dyDescent="0.25">
      <c r="D1392" s="50"/>
      <c r="E1392" s="50"/>
      <c r="F1392" s="50"/>
      <c r="G1392" s="50"/>
      <c r="H1392" s="50"/>
      <c r="I1392" s="50"/>
      <c r="J1392" s="50"/>
      <c r="K1392" s="50"/>
      <c r="L1392" s="50"/>
      <c r="M1392" s="50"/>
      <c r="N1392" s="50"/>
      <c r="O1392" s="50"/>
      <c r="P1392" s="50"/>
      <c r="Q1392" s="50"/>
      <c r="R1392" s="50"/>
      <c r="S1392" s="50"/>
      <c r="T1392" s="50"/>
      <c r="U1392" s="50"/>
    </row>
    <row r="1393" spans="4:21" ht="20.100000000000001" customHeight="1" x14ac:dyDescent="0.25">
      <c r="D1393" s="50"/>
      <c r="E1393" s="50"/>
      <c r="F1393" s="50"/>
      <c r="G1393" s="50"/>
      <c r="H1393" s="50"/>
      <c r="I1393" s="50"/>
      <c r="J1393" s="50"/>
      <c r="K1393" s="50"/>
      <c r="L1393" s="50"/>
      <c r="M1393" s="50"/>
      <c r="N1393" s="50"/>
      <c r="O1393" s="50"/>
      <c r="P1393" s="50"/>
      <c r="Q1393" s="50"/>
      <c r="R1393" s="50"/>
      <c r="S1393" s="50"/>
      <c r="T1393" s="50"/>
      <c r="U1393" s="50"/>
    </row>
    <row r="1394" spans="4:21" ht="20.100000000000001" customHeight="1" x14ac:dyDescent="0.25">
      <c r="D1394" s="50"/>
      <c r="E1394" s="50"/>
      <c r="F1394" s="50"/>
      <c r="G1394" s="50"/>
      <c r="H1394" s="50"/>
      <c r="I1394" s="50"/>
      <c r="J1394" s="50"/>
      <c r="K1394" s="50"/>
      <c r="L1394" s="50"/>
      <c r="M1394" s="50"/>
      <c r="N1394" s="50"/>
      <c r="O1394" s="50"/>
      <c r="P1394" s="50"/>
      <c r="Q1394" s="50"/>
      <c r="R1394" s="50"/>
      <c r="S1394" s="50"/>
      <c r="T1394" s="50"/>
      <c r="U1394" s="50"/>
    </row>
    <row r="1395" spans="4:21" ht="20.100000000000001" customHeight="1" x14ac:dyDescent="0.25">
      <c r="D1395" s="50"/>
      <c r="E1395" s="50"/>
      <c r="F1395" s="50"/>
      <c r="G1395" s="50"/>
      <c r="H1395" s="50"/>
      <c r="I1395" s="50"/>
      <c r="J1395" s="50"/>
      <c r="K1395" s="50"/>
      <c r="L1395" s="50"/>
      <c r="M1395" s="50"/>
      <c r="N1395" s="50"/>
      <c r="O1395" s="50"/>
      <c r="P1395" s="50"/>
      <c r="Q1395" s="50"/>
      <c r="R1395" s="50"/>
      <c r="S1395" s="50"/>
      <c r="T1395" s="50"/>
      <c r="U1395" s="50"/>
    </row>
    <row r="1396" spans="4:21" ht="20.100000000000001" customHeight="1" x14ac:dyDescent="0.25">
      <c r="D1396" s="50"/>
      <c r="E1396" s="50"/>
      <c r="F1396" s="50"/>
      <c r="G1396" s="50"/>
      <c r="H1396" s="50"/>
      <c r="I1396" s="50"/>
      <c r="J1396" s="50"/>
      <c r="K1396" s="50"/>
      <c r="L1396" s="50"/>
      <c r="M1396" s="50"/>
      <c r="N1396" s="50"/>
      <c r="O1396" s="50"/>
      <c r="P1396" s="50"/>
      <c r="Q1396" s="50"/>
      <c r="R1396" s="50"/>
      <c r="S1396" s="50"/>
      <c r="T1396" s="50"/>
      <c r="U1396" s="50"/>
    </row>
    <row r="1397" spans="4:21" ht="20.100000000000001" customHeight="1" x14ac:dyDescent="0.25">
      <c r="D1397" s="50"/>
      <c r="E1397" s="50"/>
      <c r="F1397" s="50"/>
      <c r="G1397" s="50"/>
      <c r="H1397" s="50"/>
      <c r="I1397" s="50"/>
      <c r="J1397" s="50"/>
      <c r="K1397" s="50"/>
      <c r="L1397" s="50"/>
      <c r="M1397" s="50"/>
      <c r="N1397" s="50"/>
      <c r="O1397" s="50"/>
      <c r="P1397" s="50"/>
      <c r="Q1397" s="50"/>
      <c r="R1397" s="50"/>
      <c r="S1397" s="50"/>
      <c r="T1397" s="50"/>
      <c r="U1397" s="50"/>
    </row>
    <row r="1398" spans="4:21" ht="20.100000000000001" customHeight="1" x14ac:dyDescent="0.25">
      <c r="D1398" s="50"/>
      <c r="E1398" s="50"/>
      <c r="F1398" s="50"/>
      <c r="G1398" s="50"/>
      <c r="H1398" s="50"/>
      <c r="I1398" s="50"/>
      <c r="J1398" s="50"/>
      <c r="K1398" s="50"/>
      <c r="L1398" s="50"/>
      <c r="M1398" s="50"/>
      <c r="N1398" s="50"/>
      <c r="O1398" s="50"/>
      <c r="P1398" s="50"/>
      <c r="Q1398" s="50"/>
      <c r="R1398" s="50"/>
      <c r="S1398" s="50"/>
      <c r="T1398" s="50"/>
      <c r="U1398" s="50"/>
    </row>
    <row r="1399" spans="4:21" ht="20.100000000000001" customHeight="1" x14ac:dyDescent="0.25">
      <c r="D1399" s="50"/>
      <c r="E1399" s="50"/>
      <c r="F1399" s="50"/>
      <c r="G1399" s="50"/>
      <c r="H1399" s="50"/>
      <c r="I1399" s="50"/>
      <c r="J1399" s="50"/>
      <c r="K1399" s="50"/>
      <c r="L1399" s="50"/>
      <c r="M1399" s="50"/>
      <c r="N1399" s="50"/>
      <c r="O1399" s="50"/>
      <c r="P1399" s="50"/>
      <c r="Q1399" s="50"/>
      <c r="R1399" s="50"/>
      <c r="S1399" s="50"/>
      <c r="T1399" s="50"/>
      <c r="U1399" s="50"/>
    </row>
    <row r="1400" spans="4:21" ht="20.100000000000001" customHeight="1" x14ac:dyDescent="0.25">
      <c r="D1400" s="50"/>
      <c r="E1400" s="50"/>
      <c r="F1400" s="50"/>
      <c r="G1400" s="50"/>
      <c r="H1400" s="50"/>
      <c r="I1400" s="50"/>
      <c r="J1400" s="50"/>
      <c r="K1400" s="50"/>
      <c r="L1400" s="50"/>
      <c r="M1400" s="50"/>
      <c r="N1400" s="50"/>
      <c r="O1400" s="50"/>
      <c r="P1400" s="50"/>
      <c r="Q1400" s="50"/>
      <c r="R1400" s="50"/>
      <c r="S1400" s="50"/>
      <c r="T1400" s="50"/>
      <c r="U1400" s="50"/>
    </row>
    <row r="1401" spans="4:21" ht="20.100000000000001" customHeight="1" x14ac:dyDescent="0.25">
      <c r="D1401" s="50"/>
      <c r="E1401" s="50"/>
      <c r="F1401" s="50"/>
      <c r="G1401" s="50"/>
      <c r="H1401" s="50"/>
      <c r="I1401" s="50"/>
      <c r="J1401" s="50"/>
      <c r="K1401" s="50"/>
      <c r="L1401" s="50"/>
      <c r="M1401" s="50"/>
      <c r="N1401" s="50"/>
      <c r="O1401" s="50"/>
      <c r="P1401" s="50"/>
      <c r="Q1401" s="50"/>
      <c r="R1401" s="50"/>
      <c r="S1401" s="50"/>
      <c r="T1401" s="50"/>
      <c r="U1401" s="50"/>
    </row>
    <row r="1402" spans="4:21" ht="20.100000000000001" customHeight="1" x14ac:dyDescent="0.25">
      <c r="D1402" s="50"/>
      <c r="E1402" s="50"/>
      <c r="F1402" s="50"/>
      <c r="G1402" s="50"/>
      <c r="H1402" s="50"/>
      <c r="I1402" s="50"/>
      <c r="J1402" s="50"/>
      <c r="K1402" s="50"/>
      <c r="L1402" s="50"/>
      <c r="M1402" s="50"/>
      <c r="N1402" s="50"/>
      <c r="O1402" s="50"/>
      <c r="P1402" s="50"/>
      <c r="Q1402" s="50"/>
      <c r="R1402" s="50"/>
      <c r="S1402" s="50"/>
      <c r="T1402" s="50"/>
      <c r="U1402" s="50"/>
    </row>
    <row r="1403" spans="4:21" ht="20.100000000000001" customHeight="1" x14ac:dyDescent="0.25">
      <c r="D1403" s="50"/>
      <c r="E1403" s="50"/>
      <c r="F1403" s="50"/>
      <c r="G1403" s="50"/>
      <c r="H1403" s="50"/>
      <c r="I1403" s="50"/>
      <c r="J1403" s="50"/>
      <c r="K1403" s="50"/>
      <c r="L1403" s="50"/>
      <c r="M1403" s="50"/>
      <c r="N1403" s="50"/>
      <c r="O1403" s="50"/>
      <c r="P1403" s="50"/>
      <c r="Q1403" s="50"/>
      <c r="R1403" s="50"/>
      <c r="S1403" s="50"/>
      <c r="T1403" s="50"/>
      <c r="U1403" s="50"/>
    </row>
    <row r="1404" spans="4:21" ht="20.100000000000001" customHeight="1" x14ac:dyDescent="0.25">
      <c r="D1404" s="50"/>
      <c r="E1404" s="50"/>
      <c r="F1404" s="50"/>
      <c r="G1404" s="50"/>
      <c r="H1404" s="50"/>
      <c r="I1404" s="50"/>
      <c r="J1404" s="50"/>
      <c r="K1404" s="50"/>
      <c r="L1404" s="50"/>
      <c r="M1404" s="50"/>
      <c r="N1404" s="50"/>
      <c r="O1404" s="50"/>
      <c r="P1404" s="50"/>
      <c r="Q1404" s="50"/>
      <c r="R1404" s="50"/>
      <c r="S1404" s="50"/>
      <c r="T1404" s="50"/>
      <c r="U1404" s="50"/>
    </row>
    <row r="1405" spans="4:21" ht="20.100000000000001" customHeight="1" x14ac:dyDescent="0.25">
      <c r="D1405" s="50"/>
      <c r="E1405" s="50"/>
      <c r="F1405" s="50"/>
      <c r="G1405" s="50"/>
      <c r="H1405" s="50"/>
      <c r="I1405" s="50"/>
      <c r="J1405" s="50"/>
      <c r="K1405" s="50"/>
      <c r="L1405" s="50"/>
      <c r="M1405" s="50"/>
      <c r="N1405" s="50"/>
      <c r="O1405" s="50"/>
      <c r="P1405" s="50"/>
      <c r="Q1405" s="50"/>
      <c r="R1405" s="50"/>
      <c r="S1405" s="50"/>
      <c r="T1405" s="50"/>
      <c r="U1405" s="50"/>
    </row>
    <row r="1406" spans="4:21" ht="20.100000000000001" customHeight="1" x14ac:dyDescent="0.25">
      <c r="D1406" s="50"/>
      <c r="E1406" s="50"/>
      <c r="F1406" s="50"/>
      <c r="G1406" s="50"/>
      <c r="H1406" s="50"/>
      <c r="I1406" s="50"/>
      <c r="J1406" s="50"/>
      <c r="K1406" s="50"/>
      <c r="L1406" s="50"/>
      <c r="M1406" s="50"/>
      <c r="N1406" s="50"/>
      <c r="O1406" s="50"/>
      <c r="P1406" s="50"/>
      <c r="Q1406" s="50"/>
      <c r="R1406" s="50"/>
      <c r="S1406" s="50"/>
      <c r="T1406" s="50"/>
      <c r="U1406" s="50"/>
    </row>
    <row r="1407" spans="4:21" ht="20.100000000000001" customHeight="1" x14ac:dyDescent="0.25">
      <c r="D1407" s="50"/>
      <c r="E1407" s="50"/>
      <c r="F1407" s="50"/>
      <c r="G1407" s="50"/>
      <c r="H1407" s="50"/>
      <c r="I1407" s="50"/>
      <c r="J1407" s="50"/>
      <c r="K1407" s="50"/>
      <c r="L1407" s="50"/>
      <c r="M1407" s="50"/>
      <c r="N1407" s="50"/>
      <c r="O1407" s="50"/>
      <c r="P1407" s="50"/>
      <c r="Q1407" s="50"/>
      <c r="R1407" s="50"/>
      <c r="S1407" s="50"/>
      <c r="T1407" s="50"/>
      <c r="U1407" s="50"/>
    </row>
    <row r="1408" spans="4:21" ht="20.100000000000001" customHeight="1" x14ac:dyDescent="0.25">
      <c r="D1408" s="50"/>
      <c r="E1408" s="50"/>
      <c r="F1408" s="50"/>
      <c r="G1408" s="50"/>
      <c r="H1408" s="50"/>
      <c r="I1408" s="50"/>
      <c r="J1408" s="50"/>
      <c r="K1408" s="50"/>
      <c r="L1408" s="50"/>
      <c r="M1408" s="50"/>
      <c r="N1408" s="50"/>
      <c r="O1408" s="50"/>
      <c r="P1408" s="50"/>
      <c r="Q1408" s="50"/>
      <c r="R1408" s="50"/>
      <c r="S1408" s="50"/>
      <c r="T1408" s="50"/>
      <c r="U1408" s="50"/>
    </row>
    <row r="1409" spans="4:21" ht="20.100000000000001" customHeight="1" x14ac:dyDescent="0.25">
      <c r="D1409" s="50"/>
      <c r="E1409" s="50"/>
      <c r="F1409" s="50"/>
      <c r="G1409" s="50"/>
      <c r="H1409" s="50"/>
      <c r="I1409" s="50"/>
      <c r="J1409" s="50"/>
      <c r="K1409" s="50"/>
      <c r="L1409" s="50"/>
      <c r="M1409" s="50"/>
      <c r="N1409" s="50"/>
      <c r="O1409" s="50"/>
      <c r="P1409" s="50"/>
      <c r="Q1409" s="50"/>
      <c r="R1409" s="50"/>
      <c r="S1409" s="50"/>
      <c r="T1409" s="50"/>
      <c r="U1409" s="50"/>
    </row>
    <row r="1410" spans="4:21" ht="20.100000000000001" customHeight="1" x14ac:dyDescent="0.25">
      <c r="D1410" s="50"/>
      <c r="E1410" s="50"/>
      <c r="F1410" s="50"/>
      <c r="G1410" s="50"/>
      <c r="H1410" s="50"/>
      <c r="I1410" s="50"/>
      <c r="J1410" s="50"/>
      <c r="K1410" s="50"/>
      <c r="L1410" s="50"/>
      <c r="M1410" s="50"/>
      <c r="N1410" s="50"/>
      <c r="O1410" s="50"/>
      <c r="P1410" s="50"/>
      <c r="Q1410" s="50"/>
      <c r="R1410" s="50"/>
      <c r="S1410" s="50"/>
      <c r="T1410" s="50"/>
      <c r="U1410" s="50"/>
    </row>
    <row r="1411" spans="4:21" ht="20.100000000000001" customHeight="1" x14ac:dyDescent="0.25">
      <c r="D1411" s="50"/>
      <c r="E1411" s="50"/>
      <c r="F1411" s="50"/>
      <c r="G1411" s="50"/>
      <c r="H1411" s="50"/>
      <c r="I1411" s="50"/>
      <c r="J1411" s="50"/>
      <c r="K1411" s="50"/>
      <c r="L1411" s="50"/>
      <c r="M1411" s="50"/>
      <c r="N1411" s="50"/>
      <c r="O1411" s="50"/>
      <c r="P1411" s="50"/>
      <c r="Q1411" s="50"/>
      <c r="R1411" s="50"/>
      <c r="S1411" s="50"/>
      <c r="T1411" s="50"/>
      <c r="U1411" s="50"/>
    </row>
    <row r="1412" spans="4:21" ht="20.100000000000001" customHeight="1" x14ac:dyDescent="0.25">
      <c r="D1412" s="50"/>
      <c r="E1412" s="50"/>
      <c r="F1412" s="50"/>
      <c r="G1412" s="50"/>
      <c r="H1412" s="50"/>
      <c r="I1412" s="50"/>
      <c r="J1412" s="50"/>
      <c r="K1412" s="50"/>
      <c r="L1412" s="50"/>
      <c r="M1412" s="50"/>
      <c r="N1412" s="50"/>
      <c r="O1412" s="50"/>
      <c r="P1412" s="50"/>
      <c r="Q1412" s="50"/>
      <c r="R1412" s="50"/>
      <c r="S1412" s="50"/>
      <c r="T1412" s="50"/>
      <c r="U1412" s="50"/>
    </row>
    <row r="1413" spans="4:21" ht="20.100000000000001" customHeight="1" x14ac:dyDescent="0.25">
      <c r="D1413" s="50"/>
      <c r="E1413" s="50"/>
      <c r="F1413" s="50"/>
      <c r="G1413" s="50"/>
      <c r="H1413" s="50"/>
      <c r="I1413" s="50"/>
      <c r="J1413" s="50"/>
      <c r="K1413" s="50"/>
      <c r="L1413" s="50"/>
      <c r="M1413" s="50"/>
      <c r="N1413" s="50"/>
      <c r="O1413" s="50"/>
      <c r="P1413" s="50"/>
      <c r="Q1413" s="50"/>
      <c r="R1413" s="50"/>
      <c r="S1413" s="50"/>
      <c r="T1413" s="50"/>
      <c r="U1413" s="50"/>
    </row>
    <row r="1414" spans="4:21" ht="20.100000000000001" customHeight="1" x14ac:dyDescent="0.25">
      <c r="D1414" s="50"/>
      <c r="E1414" s="50"/>
      <c r="F1414" s="50"/>
      <c r="G1414" s="50"/>
      <c r="H1414" s="50"/>
      <c r="I1414" s="50"/>
      <c r="J1414" s="50"/>
      <c r="K1414" s="50"/>
      <c r="L1414" s="50"/>
      <c r="M1414" s="50"/>
      <c r="N1414" s="50"/>
      <c r="O1414" s="50"/>
      <c r="P1414" s="50"/>
      <c r="Q1414" s="50"/>
      <c r="R1414" s="50"/>
      <c r="S1414" s="50"/>
      <c r="T1414" s="50"/>
      <c r="U1414" s="50"/>
    </row>
    <row r="1415" spans="4:21" ht="20.100000000000001" customHeight="1" x14ac:dyDescent="0.25">
      <c r="D1415" s="50"/>
      <c r="E1415" s="50"/>
      <c r="F1415" s="50"/>
      <c r="G1415" s="50"/>
      <c r="H1415" s="50"/>
      <c r="I1415" s="50"/>
      <c r="J1415" s="50"/>
      <c r="K1415" s="50"/>
      <c r="L1415" s="50"/>
      <c r="M1415" s="50"/>
      <c r="N1415" s="50"/>
      <c r="O1415" s="50"/>
      <c r="P1415" s="50"/>
      <c r="Q1415" s="50"/>
      <c r="R1415" s="50"/>
      <c r="S1415" s="50"/>
      <c r="T1415" s="50"/>
      <c r="U1415" s="50"/>
    </row>
    <row r="1416" spans="4:21" ht="20.100000000000001" customHeight="1" x14ac:dyDescent="0.25">
      <c r="D1416" s="50"/>
      <c r="E1416" s="50"/>
      <c r="F1416" s="50"/>
      <c r="G1416" s="50"/>
      <c r="H1416" s="50"/>
      <c r="I1416" s="50"/>
      <c r="J1416" s="50"/>
      <c r="K1416" s="50"/>
      <c r="L1416" s="50"/>
      <c r="M1416" s="50"/>
      <c r="N1416" s="50"/>
      <c r="O1416" s="50"/>
      <c r="P1416" s="50"/>
      <c r="Q1416" s="50"/>
      <c r="R1416" s="50"/>
      <c r="S1416" s="50"/>
      <c r="T1416" s="50"/>
      <c r="U1416" s="50"/>
    </row>
    <row r="1417" spans="4:21" ht="20.100000000000001" customHeight="1" x14ac:dyDescent="0.25">
      <c r="D1417" s="50"/>
      <c r="E1417" s="50"/>
      <c r="F1417" s="50"/>
      <c r="G1417" s="50"/>
      <c r="H1417" s="50"/>
      <c r="I1417" s="50"/>
      <c r="J1417" s="50"/>
      <c r="K1417" s="50"/>
      <c r="L1417" s="50"/>
      <c r="M1417" s="50"/>
      <c r="N1417" s="50"/>
      <c r="O1417" s="50"/>
      <c r="P1417" s="50"/>
      <c r="Q1417" s="50"/>
      <c r="R1417" s="50"/>
      <c r="S1417" s="50"/>
      <c r="T1417" s="50"/>
      <c r="U1417" s="50"/>
    </row>
    <row r="1418" spans="4:21" ht="20.100000000000001" customHeight="1" x14ac:dyDescent="0.25">
      <c r="D1418" s="50"/>
      <c r="E1418" s="50"/>
      <c r="F1418" s="50"/>
      <c r="G1418" s="50"/>
      <c r="H1418" s="50"/>
      <c r="I1418" s="50"/>
      <c r="J1418" s="50"/>
      <c r="K1418" s="50"/>
      <c r="L1418" s="50"/>
      <c r="M1418" s="50"/>
      <c r="N1418" s="50"/>
      <c r="O1418" s="50"/>
      <c r="P1418" s="50"/>
      <c r="Q1418" s="50"/>
      <c r="R1418" s="50"/>
      <c r="S1418" s="50"/>
      <c r="T1418" s="50"/>
      <c r="U1418" s="50"/>
    </row>
    <row r="1419" spans="4:21" ht="20.100000000000001" customHeight="1" x14ac:dyDescent="0.25">
      <c r="D1419" s="50"/>
      <c r="E1419" s="50"/>
      <c r="F1419" s="50"/>
      <c r="G1419" s="50"/>
      <c r="H1419" s="50"/>
      <c r="I1419" s="50"/>
      <c r="J1419" s="50"/>
      <c r="K1419" s="50"/>
      <c r="L1419" s="50"/>
      <c r="M1419" s="50"/>
      <c r="N1419" s="50"/>
      <c r="O1419" s="50"/>
      <c r="P1419" s="50"/>
      <c r="Q1419" s="50"/>
      <c r="R1419" s="50"/>
      <c r="S1419" s="50"/>
      <c r="T1419" s="50"/>
      <c r="U1419" s="50"/>
    </row>
    <row r="1420" spans="4:21" ht="20.100000000000001" customHeight="1" x14ac:dyDescent="0.25">
      <c r="D1420" s="50"/>
      <c r="E1420" s="50"/>
      <c r="F1420" s="50"/>
      <c r="G1420" s="50"/>
      <c r="H1420" s="50"/>
      <c r="I1420" s="50"/>
      <c r="J1420" s="50"/>
      <c r="K1420" s="50"/>
      <c r="L1420" s="50"/>
      <c r="M1420" s="50"/>
      <c r="N1420" s="50"/>
      <c r="O1420" s="50"/>
      <c r="P1420" s="50"/>
      <c r="Q1420" s="50"/>
      <c r="R1420" s="50"/>
      <c r="S1420" s="50"/>
      <c r="T1420" s="50"/>
      <c r="U1420" s="50"/>
    </row>
    <row r="1421" spans="4:21" ht="20.100000000000001" customHeight="1" x14ac:dyDescent="0.25">
      <c r="D1421" s="50"/>
      <c r="E1421" s="50"/>
      <c r="F1421" s="50"/>
      <c r="G1421" s="50"/>
      <c r="H1421" s="50"/>
      <c r="I1421" s="50"/>
      <c r="J1421" s="50"/>
      <c r="K1421" s="50"/>
      <c r="L1421" s="50"/>
      <c r="M1421" s="50"/>
      <c r="N1421" s="50"/>
      <c r="O1421" s="50"/>
      <c r="P1421" s="50"/>
      <c r="Q1421" s="50"/>
      <c r="R1421" s="50"/>
      <c r="S1421" s="50"/>
      <c r="T1421" s="50"/>
      <c r="U1421" s="50"/>
    </row>
    <row r="1422" spans="4:21" ht="20.100000000000001" customHeight="1" x14ac:dyDescent="0.25">
      <c r="D1422" s="50"/>
      <c r="E1422" s="50"/>
      <c r="F1422" s="50"/>
      <c r="G1422" s="50"/>
      <c r="H1422" s="50"/>
      <c r="I1422" s="50"/>
      <c r="J1422" s="50"/>
      <c r="K1422" s="50"/>
      <c r="L1422" s="50"/>
      <c r="M1422" s="50"/>
      <c r="N1422" s="50"/>
      <c r="O1422" s="50"/>
      <c r="P1422" s="50"/>
      <c r="Q1422" s="50"/>
      <c r="R1422" s="50"/>
      <c r="S1422" s="50"/>
      <c r="T1422" s="50"/>
      <c r="U1422" s="50"/>
    </row>
    <row r="1423" spans="4:21" ht="20.100000000000001" customHeight="1" x14ac:dyDescent="0.25">
      <c r="D1423" s="50"/>
      <c r="E1423" s="50"/>
      <c r="F1423" s="50"/>
      <c r="G1423" s="50"/>
      <c r="H1423" s="50"/>
      <c r="I1423" s="50"/>
      <c r="J1423" s="50"/>
      <c r="K1423" s="50"/>
      <c r="L1423" s="50"/>
      <c r="M1423" s="50"/>
      <c r="N1423" s="50"/>
      <c r="O1423" s="50"/>
      <c r="P1423" s="50"/>
      <c r="Q1423" s="50"/>
      <c r="R1423" s="50"/>
      <c r="S1423" s="50"/>
      <c r="T1423" s="50"/>
      <c r="U1423" s="50"/>
    </row>
    <row r="1424" spans="4:21" ht="20.100000000000001" customHeight="1" x14ac:dyDescent="0.25">
      <c r="D1424" s="50"/>
      <c r="E1424" s="50"/>
      <c r="F1424" s="50"/>
      <c r="G1424" s="50"/>
      <c r="H1424" s="50"/>
      <c r="I1424" s="50"/>
      <c r="J1424" s="50"/>
      <c r="K1424" s="50"/>
      <c r="L1424" s="50"/>
      <c r="M1424" s="50"/>
      <c r="N1424" s="50"/>
      <c r="O1424" s="50"/>
      <c r="P1424" s="50"/>
      <c r="Q1424" s="50"/>
      <c r="R1424" s="50"/>
      <c r="S1424" s="50"/>
      <c r="T1424" s="50"/>
      <c r="U1424" s="50"/>
    </row>
    <row r="1425" spans="4:21" ht="20.100000000000001" customHeight="1" x14ac:dyDescent="0.25">
      <c r="D1425" s="50"/>
      <c r="E1425" s="50"/>
      <c r="F1425" s="50"/>
      <c r="G1425" s="50"/>
      <c r="H1425" s="50"/>
      <c r="I1425" s="50"/>
      <c r="J1425" s="50"/>
      <c r="K1425" s="50"/>
      <c r="L1425" s="50"/>
      <c r="M1425" s="50"/>
      <c r="N1425" s="50"/>
      <c r="O1425" s="50"/>
      <c r="P1425" s="50"/>
      <c r="Q1425" s="50"/>
      <c r="R1425" s="50"/>
      <c r="S1425" s="50"/>
      <c r="T1425" s="50"/>
      <c r="U1425" s="50"/>
    </row>
    <row r="1426" spans="4:21" ht="20.100000000000001" customHeight="1" x14ac:dyDescent="0.25">
      <c r="D1426" s="50"/>
      <c r="E1426" s="50"/>
      <c r="F1426" s="50"/>
      <c r="G1426" s="50"/>
      <c r="H1426" s="50"/>
      <c r="I1426" s="50"/>
      <c r="J1426" s="50"/>
      <c r="K1426" s="50"/>
      <c r="L1426" s="50"/>
      <c r="M1426" s="50"/>
      <c r="N1426" s="50"/>
      <c r="O1426" s="50"/>
      <c r="P1426" s="50"/>
      <c r="Q1426" s="50"/>
      <c r="R1426" s="50"/>
      <c r="S1426" s="50"/>
      <c r="T1426" s="50"/>
      <c r="U1426" s="50"/>
    </row>
    <row r="1427" spans="4:21" ht="20.100000000000001" customHeight="1" x14ac:dyDescent="0.25">
      <c r="D1427" s="50"/>
      <c r="E1427" s="50"/>
      <c r="F1427" s="50"/>
      <c r="G1427" s="50"/>
      <c r="H1427" s="50"/>
      <c r="I1427" s="50"/>
      <c r="J1427" s="50"/>
      <c r="K1427" s="50"/>
      <c r="L1427" s="50"/>
      <c r="M1427" s="50"/>
      <c r="N1427" s="50"/>
      <c r="O1427" s="50"/>
      <c r="P1427" s="50"/>
      <c r="Q1427" s="50"/>
      <c r="R1427" s="50"/>
      <c r="S1427" s="50"/>
      <c r="T1427" s="50"/>
      <c r="U1427" s="50"/>
    </row>
    <row r="1428" spans="4:21" ht="20.100000000000001" customHeight="1" x14ac:dyDescent="0.25">
      <c r="D1428" s="50"/>
      <c r="E1428" s="50"/>
      <c r="F1428" s="50"/>
      <c r="G1428" s="50"/>
      <c r="H1428" s="50"/>
      <c r="I1428" s="50"/>
      <c r="J1428" s="50"/>
      <c r="K1428" s="50"/>
      <c r="L1428" s="50"/>
      <c r="M1428" s="50"/>
      <c r="N1428" s="50"/>
      <c r="O1428" s="50"/>
      <c r="P1428" s="50"/>
      <c r="Q1428" s="50"/>
      <c r="R1428" s="50"/>
      <c r="S1428" s="50"/>
      <c r="T1428" s="50"/>
      <c r="U1428" s="50"/>
    </row>
    <row r="1429" spans="4:21" ht="20.100000000000001" customHeight="1" x14ac:dyDescent="0.25">
      <c r="D1429" s="50"/>
      <c r="E1429" s="50"/>
      <c r="F1429" s="50"/>
      <c r="G1429" s="50"/>
      <c r="H1429" s="50"/>
      <c r="I1429" s="50"/>
      <c r="J1429" s="50"/>
      <c r="K1429" s="50"/>
      <c r="L1429" s="50"/>
      <c r="M1429" s="50"/>
      <c r="N1429" s="50"/>
      <c r="O1429" s="50"/>
      <c r="P1429" s="50"/>
      <c r="Q1429" s="50"/>
      <c r="R1429" s="50"/>
      <c r="S1429" s="50"/>
      <c r="T1429" s="50"/>
      <c r="U1429" s="50"/>
    </row>
    <row r="1430" spans="4:21" ht="20.100000000000001" customHeight="1" x14ac:dyDescent="0.25">
      <c r="D1430" s="50"/>
      <c r="E1430" s="50"/>
      <c r="F1430" s="50"/>
      <c r="G1430" s="50"/>
      <c r="H1430" s="50"/>
      <c r="I1430" s="50"/>
      <c r="J1430" s="50"/>
      <c r="K1430" s="50"/>
      <c r="L1430" s="50"/>
      <c r="M1430" s="50"/>
      <c r="N1430" s="50"/>
      <c r="O1430" s="50"/>
      <c r="P1430" s="50"/>
      <c r="Q1430" s="50"/>
      <c r="R1430" s="50"/>
      <c r="S1430" s="50"/>
      <c r="T1430" s="50"/>
      <c r="U1430" s="50"/>
    </row>
    <row r="1431" spans="4:21" ht="20.100000000000001" customHeight="1" x14ac:dyDescent="0.25">
      <c r="D1431" s="50"/>
      <c r="E1431" s="50"/>
      <c r="F1431" s="50"/>
      <c r="G1431" s="50"/>
      <c r="H1431" s="50"/>
      <c r="I1431" s="50"/>
      <c r="J1431" s="50"/>
      <c r="K1431" s="50"/>
      <c r="L1431" s="50"/>
      <c r="M1431" s="50"/>
      <c r="N1431" s="50"/>
      <c r="O1431" s="50"/>
      <c r="P1431" s="50"/>
      <c r="Q1431" s="50"/>
      <c r="R1431" s="50"/>
      <c r="S1431" s="50"/>
      <c r="T1431" s="50"/>
      <c r="U1431" s="50"/>
    </row>
    <row r="1432" spans="4:21" ht="20.100000000000001" customHeight="1" x14ac:dyDescent="0.25">
      <c r="D1432" s="50"/>
      <c r="E1432" s="50"/>
      <c r="F1432" s="50"/>
      <c r="G1432" s="50"/>
      <c r="H1432" s="50"/>
      <c r="I1432" s="50"/>
      <c r="J1432" s="50"/>
      <c r="K1432" s="50"/>
      <c r="L1432" s="50"/>
      <c r="M1432" s="50"/>
      <c r="N1432" s="50"/>
      <c r="O1432" s="50"/>
      <c r="P1432" s="50"/>
      <c r="Q1432" s="50"/>
      <c r="R1432" s="50"/>
      <c r="S1432" s="50"/>
      <c r="T1432" s="50"/>
      <c r="U1432" s="50"/>
    </row>
    <row r="1433" spans="4:21" ht="20.100000000000001" customHeight="1" x14ac:dyDescent="0.25">
      <c r="D1433" s="50"/>
      <c r="E1433" s="50"/>
      <c r="F1433" s="50"/>
      <c r="G1433" s="50"/>
      <c r="H1433" s="50"/>
      <c r="I1433" s="50"/>
      <c r="J1433" s="50"/>
      <c r="K1433" s="50"/>
      <c r="L1433" s="50"/>
      <c r="M1433" s="50"/>
      <c r="N1433" s="50"/>
      <c r="O1433" s="50"/>
      <c r="P1433" s="50"/>
      <c r="Q1433" s="50"/>
      <c r="R1433" s="50"/>
      <c r="S1433" s="50"/>
      <c r="T1433" s="50"/>
      <c r="U1433" s="50"/>
    </row>
    <row r="1434" spans="4:21" ht="20.100000000000001" customHeight="1" x14ac:dyDescent="0.25">
      <c r="D1434" s="50"/>
      <c r="E1434" s="50"/>
      <c r="F1434" s="50"/>
      <c r="G1434" s="50"/>
      <c r="H1434" s="50"/>
      <c r="I1434" s="50"/>
      <c r="J1434" s="50"/>
      <c r="K1434" s="50"/>
      <c r="L1434" s="50"/>
      <c r="M1434" s="50"/>
      <c r="N1434" s="50"/>
      <c r="O1434" s="50"/>
      <c r="P1434" s="50"/>
      <c r="Q1434" s="50"/>
      <c r="R1434" s="50"/>
      <c r="S1434" s="50"/>
      <c r="T1434" s="50"/>
      <c r="U1434" s="50"/>
    </row>
    <row r="1435" spans="4:21" ht="20.100000000000001" customHeight="1" x14ac:dyDescent="0.25">
      <c r="D1435" s="50"/>
      <c r="E1435" s="50"/>
      <c r="F1435" s="50"/>
      <c r="G1435" s="50"/>
      <c r="H1435" s="50"/>
      <c r="I1435" s="50"/>
      <c r="J1435" s="50"/>
      <c r="K1435" s="50"/>
      <c r="L1435" s="50"/>
      <c r="M1435" s="50"/>
      <c r="N1435" s="50"/>
      <c r="O1435" s="50"/>
      <c r="P1435" s="50"/>
      <c r="Q1435" s="50"/>
      <c r="R1435" s="50"/>
      <c r="S1435" s="50"/>
      <c r="T1435" s="50"/>
      <c r="U1435" s="50"/>
    </row>
    <row r="1436" spans="4:21" ht="20.100000000000001" customHeight="1" x14ac:dyDescent="0.25">
      <c r="D1436" s="50"/>
      <c r="E1436" s="50"/>
      <c r="F1436" s="50"/>
      <c r="G1436" s="50"/>
      <c r="H1436" s="50"/>
      <c r="I1436" s="50"/>
      <c r="J1436" s="50"/>
      <c r="K1436" s="50"/>
      <c r="L1436" s="50"/>
      <c r="M1436" s="50"/>
      <c r="N1436" s="50"/>
      <c r="O1436" s="50"/>
      <c r="P1436" s="50"/>
      <c r="Q1436" s="50"/>
      <c r="R1436" s="50"/>
      <c r="S1436" s="50"/>
      <c r="T1436" s="50"/>
      <c r="U1436" s="50"/>
    </row>
    <row r="1437" spans="4:21" ht="20.100000000000001" customHeight="1" x14ac:dyDescent="0.25">
      <c r="D1437" s="50"/>
      <c r="E1437" s="50"/>
      <c r="F1437" s="50"/>
      <c r="G1437" s="50"/>
      <c r="H1437" s="50"/>
      <c r="I1437" s="50"/>
      <c r="J1437" s="50"/>
      <c r="K1437" s="50"/>
      <c r="L1437" s="50"/>
      <c r="M1437" s="50"/>
      <c r="N1437" s="50"/>
      <c r="O1437" s="50"/>
      <c r="P1437" s="50"/>
      <c r="Q1437" s="50"/>
      <c r="R1437" s="50"/>
      <c r="S1437" s="50"/>
      <c r="T1437" s="50"/>
      <c r="U1437" s="50"/>
    </row>
    <row r="1438" spans="4:21" ht="20.100000000000001" customHeight="1" x14ac:dyDescent="0.25">
      <c r="D1438" s="50"/>
      <c r="E1438" s="50"/>
      <c r="F1438" s="50"/>
      <c r="G1438" s="50"/>
      <c r="H1438" s="50"/>
      <c r="I1438" s="50"/>
      <c r="J1438" s="50"/>
      <c r="K1438" s="50"/>
      <c r="L1438" s="50"/>
      <c r="M1438" s="50"/>
      <c r="N1438" s="50"/>
      <c r="O1438" s="50"/>
      <c r="P1438" s="50"/>
      <c r="Q1438" s="50"/>
      <c r="R1438" s="50"/>
      <c r="S1438" s="50"/>
      <c r="T1438" s="50"/>
      <c r="U1438" s="50"/>
    </row>
    <row r="1439" spans="4:21" ht="20.100000000000001" customHeight="1" x14ac:dyDescent="0.25">
      <c r="D1439" s="50"/>
      <c r="E1439" s="50"/>
      <c r="F1439" s="50"/>
      <c r="G1439" s="50"/>
      <c r="H1439" s="50"/>
      <c r="I1439" s="50"/>
      <c r="J1439" s="50"/>
      <c r="K1439" s="50"/>
      <c r="L1439" s="50"/>
      <c r="M1439" s="50"/>
      <c r="N1439" s="50"/>
      <c r="O1439" s="50"/>
      <c r="P1439" s="50"/>
      <c r="Q1439" s="50"/>
      <c r="R1439" s="50"/>
      <c r="S1439" s="50"/>
      <c r="T1439" s="50"/>
      <c r="U1439" s="50"/>
    </row>
    <row r="1440" spans="4:21" ht="20.100000000000001" customHeight="1" x14ac:dyDescent="0.25">
      <c r="D1440" s="50"/>
      <c r="E1440" s="50"/>
      <c r="F1440" s="50"/>
      <c r="G1440" s="50"/>
      <c r="H1440" s="50"/>
      <c r="I1440" s="50"/>
      <c r="J1440" s="50"/>
      <c r="K1440" s="50"/>
      <c r="L1440" s="50"/>
      <c r="M1440" s="50"/>
      <c r="N1440" s="50"/>
      <c r="O1440" s="50"/>
      <c r="P1440" s="50"/>
      <c r="Q1440" s="50"/>
      <c r="R1440" s="50"/>
      <c r="S1440" s="50"/>
      <c r="T1440" s="50"/>
      <c r="U1440" s="50"/>
    </row>
    <row r="1441" spans="4:21" ht="20.100000000000001" customHeight="1" x14ac:dyDescent="0.25">
      <c r="D1441" s="50"/>
      <c r="E1441" s="50"/>
      <c r="F1441" s="50"/>
      <c r="G1441" s="50"/>
      <c r="H1441" s="50"/>
      <c r="I1441" s="50"/>
      <c r="J1441" s="50"/>
      <c r="K1441" s="50"/>
      <c r="L1441" s="50"/>
      <c r="M1441" s="50"/>
      <c r="N1441" s="50"/>
      <c r="O1441" s="50"/>
      <c r="P1441" s="50"/>
      <c r="Q1441" s="50"/>
      <c r="R1441" s="50"/>
      <c r="S1441" s="50"/>
      <c r="T1441" s="50"/>
      <c r="U1441" s="50"/>
    </row>
    <row r="1442" spans="4:21" ht="20.100000000000001" customHeight="1" x14ac:dyDescent="0.25">
      <c r="D1442" s="50"/>
      <c r="E1442" s="50"/>
      <c r="F1442" s="50"/>
      <c r="G1442" s="50"/>
      <c r="H1442" s="50"/>
      <c r="I1442" s="50"/>
      <c r="J1442" s="50"/>
      <c r="K1442" s="50"/>
      <c r="L1442" s="50"/>
      <c r="M1442" s="50"/>
      <c r="N1442" s="50"/>
      <c r="O1442" s="50"/>
      <c r="P1442" s="50"/>
      <c r="Q1442" s="50"/>
      <c r="R1442" s="50"/>
      <c r="S1442" s="50"/>
      <c r="T1442" s="50"/>
      <c r="U1442" s="50"/>
    </row>
    <row r="1443" spans="4:21" ht="20.100000000000001" customHeight="1" x14ac:dyDescent="0.25">
      <c r="D1443" s="50"/>
      <c r="E1443" s="50"/>
      <c r="F1443" s="50"/>
      <c r="G1443" s="50"/>
      <c r="H1443" s="50"/>
      <c r="I1443" s="50"/>
      <c r="J1443" s="50"/>
      <c r="K1443" s="50"/>
      <c r="L1443" s="50"/>
      <c r="M1443" s="50"/>
      <c r="N1443" s="50"/>
      <c r="O1443" s="50"/>
      <c r="P1443" s="50"/>
      <c r="Q1443" s="50"/>
      <c r="R1443" s="50"/>
      <c r="S1443" s="50"/>
      <c r="T1443" s="50"/>
      <c r="U1443" s="50"/>
    </row>
    <row r="1444" spans="4:21" ht="20.100000000000001" customHeight="1" x14ac:dyDescent="0.25">
      <c r="D1444" s="50"/>
      <c r="E1444" s="50"/>
      <c r="F1444" s="50"/>
      <c r="G1444" s="50"/>
      <c r="H1444" s="50"/>
      <c r="I1444" s="50"/>
      <c r="J1444" s="50"/>
      <c r="K1444" s="50"/>
      <c r="L1444" s="50"/>
      <c r="M1444" s="50"/>
      <c r="N1444" s="50"/>
      <c r="O1444" s="50"/>
      <c r="P1444" s="50"/>
      <c r="Q1444" s="50"/>
      <c r="R1444" s="50"/>
      <c r="S1444" s="50"/>
      <c r="T1444" s="50"/>
      <c r="U1444" s="50"/>
    </row>
    <row r="1445" spans="4:21" ht="20.100000000000001" customHeight="1" x14ac:dyDescent="0.25">
      <c r="D1445" s="50"/>
      <c r="E1445" s="50"/>
      <c r="F1445" s="50"/>
      <c r="G1445" s="50"/>
      <c r="H1445" s="50"/>
      <c r="I1445" s="50"/>
      <c r="J1445" s="50"/>
      <c r="K1445" s="50"/>
      <c r="L1445" s="50"/>
      <c r="M1445" s="50"/>
      <c r="N1445" s="50"/>
      <c r="O1445" s="50"/>
      <c r="P1445" s="50"/>
      <c r="Q1445" s="50"/>
      <c r="R1445" s="50"/>
      <c r="S1445" s="50"/>
      <c r="T1445" s="50"/>
      <c r="U1445" s="50"/>
    </row>
    <row r="1446" spans="4:21" ht="20.100000000000001" customHeight="1" x14ac:dyDescent="0.25">
      <c r="D1446" s="50"/>
      <c r="E1446" s="50"/>
      <c r="F1446" s="50"/>
      <c r="G1446" s="50"/>
      <c r="H1446" s="50"/>
      <c r="I1446" s="50"/>
      <c r="J1446" s="50"/>
      <c r="K1446" s="50"/>
      <c r="L1446" s="50"/>
      <c r="M1446" s="50"/>
      <c r="N1446" s="50"/>
      <c r="O1446" s="50"/>
      <c r="P1446" s="50"/>
      <c r="Q1446" s="50"/>
      <c r="R1446" s="50"/>
      <c r="S1446" s="50"/>
      <c r="T1446" s="50"/>
      <c r="U1446" s="50"/>
    </row>
    <row r="1447" spans="4:21" ht="20.100000000000001" customHeight="1" x14ac:dyDescent="0.25">
      <c r="D1447" s="50"/>
      <c r="E1447" s="50"/>
      <c r="F1447" s="50"/>
      <c r="G1447" s="50"/>
      <c r="H1447" s="50"/>
      <c r="I1447" s="50"/>
      <c r="J1447" s="50"/>
      <c r="K1447" s="50"/>
      <c r="L1447" s="50"/>
      <c r="M1447" s="50"/>
      <c r="N1447" s="50"/>
      <c r="O1447" s="50"/>
      <c r="P1447" s="50"/>
      <c r="Q1447" s="50"/>
      <c r="R1447" s="50"/>
      <c r="S1447" s="50"/>
      <c r="T1447" s="50"/>
      <c r="U1447" s="50"/>
    </row>
    <row r="1448" spans="4:21" ht="20.100000000000001" customHeight="1" x14ac:dyDescent="0.25">
      <c r="D1448" s="50"/>
      <c r="E1448" s="50"/>
      <c r="F1448" s="50"/>
      <c r="G1448" s="50"/>
      <c r="H1448" s="50"/>
      <c r="I1448" s="50"/>
      <c r="J1448" s="50"/>
      <c r="K1448" s="50"/>
      <c r="L1448" s="50"/>
      <c r="M1448" s="50"/>
      <c r="N1448" s="50"/>
      <c r="O1448" s="50"/>
      <c r="P1448" s="50"/>
      <c r="Q1448" s="50"/>
      <c r="R1448" s="50"/>
      <c r="S1448" s="50"/>
      <c r="T1448" s="50"/>
      <c r="U1448" s="50"/>
    </row>
    <row r="1449" spans="4:21" ht="20.100000000000001" customHeight="1" x14ac:dyDescent="0.25">
      <c r="D1449" s="50"/>
      <c r="E1449" s="50"/>
      <c r="F1449" s="50"/>
      <c r="G1449" s="50"/>
      <c r="H1449" s="50"/>
      <c r="I1449" s="50"/>
      <c r="J1449" s="50"/>
      <c r="K1449" s="50"/>
      <c r="L1449" s="50"/>
      <c r="M1449" s="50"/>
      <c r="N1449" s="50"/>
      <c r="O1449" s="50"/>
      <c r="P1449" s="50"/>
      <c r="Q1449" s="50"/>
      <c r="R1449" s="50"/>
      <c r="S1449" s="50"/>
      <c r="T1449" s="50"/>
      <c r="U1449" s="50"/>
    </row>
    <row r="1450" spans="4:21" ht="20.100000000000001" customHeight="1" x14ac:dyDescent="0.25">
      <c r="D1450" s="50"/>
      <c r="E1450" s="50"/>
      <c r="F1450" s="50"/>
      <c r="G1450" s="50"/>
      <c r="H1450" s="50"/>
      <c r="I1450" s="50"/>
      <c r="J1450" s="50"/>
      <c r="K1450" s="50"/>
      <c r="L1450" s="50"/>
      <c r="M1450" s="50"/>
      <c r="N1450" s="50"/>
      <c r="O1450" s="50"/>
      <c r="P1450" s="50"/>
      <c r="Q1450" s="50"/>
      <c r="R1450" s="50"/>
      <c r="S1450" s="50"/>
      <c r="T1450" s="50"/>
      <c r="U1450" s="50"/>
    </row>
    <row r="1451" spans="4:21" ht="20.100000000000001" customHeight="1" x14ac:dyDescent="0.25">
      <c r="D1451" s="50"/>
      <c r="E1451" s="50"/>
      <c r="F1451" s="50"/>
      <c r="G1451" s="50"/>
      <c r="H1451" s="50"/>
      <c r="I1451" s="50"/>
      <c r="J1451" s="50"/>
      <c r="K1451" s="50"/>
      <c r="L1451" s="50"/>
      <c r="M1451" s="50"/>
      <c r="N1451" s="50"/>
      <c r="O1451" s="50"/>
      <c r="P1451" s="50"/>
      <c r="Q1451" s="50"/>
      <c r="R1451" s="50"/>
      <c r="S1451" s="50"/>
      <c r="T1451" s="50"/>
      <c r="U1451" s="50"/>
    </row>
    <row r="1452" spans="4:21" ht="20.100000000000001" customHeight="1" x14ac:dyDescent="0.25">
      <c r="D1452" s="50"/>
      <c r="E1452" s="50"/>
      <c r="F1452" s="50"/>
      <c r="G1452" s="50"/>
      <c r="H1452" s="50"/>
      <c r="I1452" s="50"/>
      <c r="J1452" s="50"/>
      <c r="K1452" s="50"/>
      <c r="L1452" s="50"/>
      <c r="M1452" s="50"/>
      <c r="N1452" s="50"/>
      <c r="O1452" s="50"/>
      <c r="P1452" s="50"/>
      <c r="Q1452" s="50"/>
      <c r="R1452" s="50"/>
      <c r="S1452" s="50"/>
      <c r="T1452" s="50"/>
      <c r="U1452" s="50"/>
    </row>
    <row r="1453" spans="4:21" ht="20.100000000000001" customHeight="1" x14ac:dyDescent="0.25">
      <c r="D1453" s="50"/>
      <c r="E1453" s="50"/>
      <c r="F1453" s="50"/>
      <c r="G1453" s="50"/>
      <c r="H1453" s="50"/>
      <c r="I1453" s="50"/>
      <c r="J1453" s="50"/>
      <c r="K1453" s="50"/>
      <c r="L1453" s="50"/>
      <c r="M1453" s="50"/>
      <c r="N1453" s="50"/>
      <c r="O1453" s="50"/>
      <c r="P1453" s="50"/>
      <c r="Q1453" s="50"/>
      <c r="R1453" s="50"/>
      <c r="S1453" s="50"/>
      <c r="T1453" s="50"/>
      <c r="U1453" s="50"/>
    </row>
    <row r="1454" spans="4:21" ht="20.100000000000001" customHeight="1" x14ac:dyDescent="0.25">
      <c r="D1454" s="50"/>
      <c r="E1454" s="50"/>
      <c r="F1454" s="50"/>
      <c r="G1454" s="50"/>
      <c r="H1454" s="50"/>
      <c r="I1454" s="50"/>
      <c r="J1454" s="50"/>
      <c r="K1454" s="50"/>
      <c r="L1454" s="50"/>
      <c r="M1454" s="50"/>
      <c r="N1454" s="50"/>
      <c r="O1454" s="50"/>
      <c r="P1454" s="50"/>
      <c r="Q1454" s="50"/>
      <c r="R1454" s="50"/>
      <c r="S1454" s="50"/>
      <c r="T1454" s="50"/>
      <c r="U1454" s="50"/>
    </row>
    <row r="1455" spans="4:21" ht="20.100000000000001" customHeight="1" x14ac:dyDescent="0.25">
      <c r="D1455" s="50"/>
      <c r="E1455" s="50"/>
      <c r="F1455" s="50"/>
      <c r="G1455" s="50"/>
      <c r="H1455" s="50"/>
      <c r="I1455" s="50"/>
      <c r="J1455" s="50"/>
      <c r="K1455" s="50"/>
      <c r="L1455" s="50"/>
      <c r="M1455" s="50"/>
      <c r="N1455" s="50"/>
      <c r="O1455" s="50"/>
      <c r="P1455" s="50"/>
      <c r="Q1455" s="50"/>
      <c r="R1455" s="50"/>
      <c r="S1455" s="50"/>
      <c r="T1455" s="50"/>
      <c r="U1455" s="50"/>
    </row>
    <row r="1456" spans="4:21" ht="20.100000000000001" customHeight="1" x14ac:dyDescent="0.25">
      <c r="D1456" s="50"/>
      <c r="E1456" s="50"/>
      <c r="F1456" s="50"/>
      <c r="G1456" s="50"/>
      <c r="H1456" s="50"/>
      <c r="I1456" s="50"/>
      <c r="J1456" s="50"/>
      <c r="K1456" s="50"/>
      <c r="L1456" s="50"/>
      <c r="M1456" s="50"/>
      <c r="N1456" s="50"/>
      <c r="O1456" s="50"/>
      <c r="P1456" s="50"/>
      <c r="Q1456" s="50"/>
      <c r="R1456" s="50"/>
      <c r="S1456" s="50"/>
      <c r="T1456" s="50"/>
      <c r="U1456" s="50"/>
    </row>
    <row r="1457" spans="4:21" ht="20.100000000000001" customHeight="1" x14ac:dyDescent="0.25">
      <c r="D1457" s="50"/>
      <c r="E1457" s="50"/>
      <c r="F1457" s="50"/>
      <c r="G1457" s="50"/>
      <c r="H1457" s="50"/>
      <c r="I1457" s="50"/>
      <c r="J1457" s="50"/>
      <c r="K1457" s="50"/>
      <c r="L1457" s="50"/>
      <c r="M1457" s="50"/>
      <c r="N1457" s="50"/>
      <c r="O1457" s="50"/>
      <c r="P1457" s="50"/>
      <c r="Q1457" s="50"/>
      <c r="R1457" s="50"/>
      <c r="S1457" s="50"/>
      <c r="T1457" s="50"/>
      <c r="U1457" s="50"/>
    </row>
    <row r="1458" spans="4:21" ht="20.100000000000001" customHeight="1" x14ac:dyDescent="0.25">
      <c r="D1458" s="50"/>
      <c r="E1458" s="50"/>
      <c r="F1458" s="50"/>
      <c r="G1458" s="50"/>
      <c r="H1458" s="50"/>
      <c r="I1458" s="50"/>
      <c r="J1458" s="50"/>
      <c r="K1458" s="50"/>
      <c r="L1458" s="50"/>
      <c r="M1458" s="50"/>
      <c r="N1458" s="50"/>
      <c r="O1458" s="50"/>
      <c r="P1458" s="50"/>
      <c r="Q1458" s="50"/>
      <c r="R1458" s="50"/>
      <c r="S1458" s="50"/>
      <c r="T1458" s="50"/>
      <c r="U1458" s="50"/>
    </row>
    <row r="1459" spans="4:21" ht="20.100000000000001" customHeight="1" x14ac:dyDescent="0.25">
      <c r="D1459" s="50"/>
      <c r="E1459" s="50"/>
      <c r="F1459" s="50"/>
      <c r="G1459" s="50"/>
      <c r="H1459" s="50"/>
      <c r="I1459" s="50"/>
      <c r="J1459" s="50"/>
      <c r="K1459" s="50"/>
      <c r="L1459" s="50"/>
      <c r="M1459" s="50"/>
      <c r="N1459" s="50"/>
      <c r="O1459" s="50"/>
      <c r="P1459" s="50"/>
      <c r="Q1459" s="50"/>
      <c r="R1459" s="50"/>
      <c r="S1459" s="50"/>
      <c r="T1459" s="50"/>
      <c r="U1459" s="50"/>
    </row>
    <row r="1460" spans="4:21" ht="20.100000000000001" customHeight="1" x14ac:dyDescent="0.25">
      <c r="D1460" s="50"/>
      <c r="E1460" s="50"/>
      <c r="F1460" s="50"/>
      <c r="G1460" s="50"/>
      <c r="H1460" s="50"/>
      <c r="I1460" s="50"/>
      <c r="J1460" s="50"/>
      <c r="K1460" s="50"/>
      <c r="L1460" s="50"/>
      <c r="M1460" s="50"/>
      <c r="N1460" s="50"/>
      <c r="O1460" s="50"/>
      <c r="P1460" s="50"/>
      <c r="Q1460" s="50"/>
      <c r="R1460" s="50"/>
      <c r="S1460" s="50"/>
      <c r="T1460" s="50"/>
      <c r="U1460" s="50"/>
    </row>
    <row r="1461" spans="4:21" ht="20.100000000000001" customHeight="1" x14ac:dyDescent="0.25">
      <c r="D1461" s="50"/>
      <c r="E1461" s="50"/>
      <c r="F1461" s="50"/>
      <c r="G1461" s="50"/>
      <c r="H1461" s="50"/>
      <c r="I1461" s="50"/>
      <c r="J1461" s="50"/>
      <c r="K1461" s="50"/>
      <c r="L1461" s="50"/>
      <c r="M1461" s="50"/>
      <c r="N1461" s="50"/>
      <c r="O1461" s="50"/>
      <c r="P1461" s="50"/>
      <c r="Q1461" s="50"/>
      <c r="R1461" s="50"/>
      <c r="S1461" s="50"/>
      <c r="T1461" s="50"/>
      <c r="U1461" s="50"/>
    </row>
    <row r="1462" spans="4:21" ht="20.100000000000001" customHeight="1" x14ac:dyDescent="0.25">
      <c r="D1462" s="50"/>
      <c r="E1462" s="50"/>
      <c r="F1462" s="50"/>
      <c r="G1462" s="50"/>
      <c r="H1462" s="50"/>
      <c r="I1462" s="50"/>
      <c r="J1462" s="50"/>
      <c r="K1462" s="50"/>
      <c r="L1462" s="50"/>
      <c r="M1462" s="50"/>
      <c r="N1462" s="50"/>
      <c r="O1462" s="50"/>
      <c r="P1462" s="50"/>
      <c r="Q1462" s="50"/>
      <c r="R1462" s="50"/>
      <c r="S1462" s="50"/>
      <c r="T1462" s="50"/>
      <c r="U1462" s="50"/>
    </row>
    <row r="1463" spans="4:21" ht="20.100000000000001" customHeight="1" x14ac:dyDescent="0.25">
      <c r="D1463" s="50"/>
      <c r="E1463" s="50"/>
      <c r="F1463" s="50"/>
      <c r="G1463" s="50"/>
      <c r="H1463" s="50"/>
      <c r="I1463" s="50"/>
      <c r="J1463" s="50"/>
      <c r="K1463" s="50"/>
      <c r="L1463" s="50"/>
      <c r="M1463" s="50"/>
      <c r="N1463" s="50"/>
      <c r="O1463" s="50"/>
      <c r="P1463" s="50"/>
      <c r="Q1463" s="50"/>
      <c r="R1463" s="50"/>
      <c r="S1463" s="50"/>
      <c r="T1463" s="50"/>
      <c r="U1463" s="50"/>
    </row>
    <row r="1464" spans="4:21" ht="20.100000000000001" customHeight="1" x14ac:dyDescent="0.25">
      <c r="D1464" s="50"/>
      <c r="E1464" s="50"/>
      <c r="F1464" s="50"/>
      <c r="G1464" s="50"/>
      <c r="H1464" s="50"/>
      <c r="I1464" s="50"/>
      <c r="J1464" s="50"/>
      <c r="K1464" s="50"/>
      <c r="L1464" s="50"/>
      <c r="M1464" s="50"/>
      <c r="N1464" s="50"/>
      <c r="O1464" s="50"/>
      <c r="P1464" s="50"/>
      <c r="Q1464" s="50"/>
      <c r="R1464" s="50"/>
      <c r="S1464" s="50"/>
      <c r="T1464" s="50"/>
      <c r="U1464" s="50"/>
    </row>
    <row r="1465" spans="4:21" ht="20.100000000000001" customHeight="1" x14ac:dyDescent="0.25">
      <c r="D1465" s="50"/>
      <c r="E1465" s="50"/>
      <c r="F1465" s="50"/>
      <c r="G1465" s="50"/>
      <c r="H1465" s="50"/>
      <c r="I1465" s="50"/>
      <c r="J1465" s="50"/>
      <c r="K1465" s="50"/>
      <c r="L1465" s="50"/>
      <c r="M1465" s="50"/>
      <c r="N1465" s="50"/>
      <c r="O1465" s="50"/>
      <c r="P1465" s="50"/>
      <c r="Q1465" s="50"/>
      <c r="R1465" s="50"/>
      <c r="S1465" s="50"/>
      <c r="T1465" s="50"/>
      <c r="U1465" s="50"/>
    </row>
    <row r="1466" spans="4:21" ht="20.100000000000001" customHeight="1" x14ac:dyDescent="0.25">
      <c r="D1466" s="50"/>
      <c r="E1466" s="50"/>
      <c r="F1466" s="50"/>
      <c r="G1466" s="50"/>
      <c r="H1466" s="50"/>
      <c r="I1466" s="50"/>
      <c r="J1466" s="50"/>
      <c r="K1466" s="50"/>
      <c r="L1466" s="50"/>
      <c r="M1466" s="50"/>
      <c r="N1466" s="50"/>
      <c r="O1466" s="50"/>
      <c r="P1466" s="50"/>
      <c r="Q1466" s="50"/>
      <c r="R1466" s="50"/>
      <c r="S1466" s="50"/>
      <c r="T1466" s="50"/>
      <c r="U1466" s="50"/>
    </row>
    <row r="1467" spans="4:21" ht="20.100000000000001" customHeight="1" x14ac:dyDescent="0.25">
      <c r="D1467" s="50"/>
      <c r="E1467" s="50"/>
      <c r="F1467" s="50"/>
      <c r="G1467" s="50"/>
      <c r="H1467" s="50"/>
      <c r="I1467" s="50"/>
      <c r="J1467" s="50"/>
      <c r="K1467" s="50"/>
      <c r="L1467" s="50"/>
      <c r="M1467" s="50"/>
      <c r="N1467" s="50"/>
      <c r="O1467" s="50"/>
      <c r="P1467" s="50"/>
      <c r="Q1467" s="50"/>
      <c r="R1467" s="50"/>
      <c r="S1467" s="50"/>
      <c r="T1467" s="50"/>
      <c r="U1467" s="50"/>
    </row>
    <row r="1468" spans="4:21" ht="20.100000000000001" customHeight="1" x14ac:dyDescent="0.25">
      <c r="D1468" s="50"/>
      <c r="E1468" s="50"/>
      <c r="F1468" s="50"/>
      <c r="G1468" s="50"/>
      <c r="H1468" s="50"/>
      <c r="I1468" s="50"/>
      <c r="J1468" s="50"/>
      <c r="K1468" s="50"/>
      <c r="L1468" s="50"/>
      <c r="M1468" s="50"/>
      <c r="N1468" s="50"/>
      <c r="O1468" s="50"/>
      <c r="P1468" s="50"/>
      <c r="Q1468" s="50"/>
      <c r="R1468" s="50"/>
      <c r="S1468" s="50"/>
      <c r="T1468" s="50"/>
      <c r="U1468" s="50"/>
    </row>
    <row r="1469" spans="4:21" ht="20.100000000000001" customHeight="1" x14ac:dyDescent="0.25">
      <c r="D1469" s="50"/>
      <c r="E1469" s="50"/>
      <c r="F1469" s="50"/>
      <c r="G1469" s="50"/>
      <c r="H1469" s="50"/>
      <c r="I1469" s="50"/>
      <c r="J1469" s="50"/>
      <c r="K1469" s="50"/>
      <c r="L1469" s="50"/>
      <c r="M1469" s="50"/>
      <c r="N1469" s="50"/>
      <c r="O1469" s="50"/>
      <c r="P1469" s="50"/>
      <c r="Q1469" s="50"/>
      <c r="R1469" s="50"/>
      <c r="S1469" s="50"/>
      <c r="T1469" s="50"/>
      <c r="U1469" s="50"/>
    </row>
    <row r="1470" spans="4:21" ht="20.100000000000001" customHeight="1" x14ac:dyDescent="0.25">
      <c r="D1470" s="50"/>
      <c r="E1470" s="50"/>
      <c r="F1470" s="50"/>
      <c r="G1470" s="50"/>
      <c r="H1470" s="50"/>
      <c r="I1470" s="50"/>
      <c r="J1470" s="50"/>
      <c r="K1470" s="50"/>
      <c r="L1470" s="50"/>
      <c r="M1470" s="50"/>
      <c r="N1470" s="50"/>
      <c r="O1470" s="50"/>
      <c r="P1470" s="50"/>
      <c r="Q1470" s="50"/>
      <c r="R1470" s="50"/>
      <c r="S1470" s="50"/>
      <c r="T1470" s="50"/>
      <c r="U1470" s="50"/>
    </row>
    <row r="1471" spans="4:21" ht="20.100000000000001" customHeight="1" x14ac:dyDescent="0.25">
      <c r="D1471" s="50"/>
      <c r="E1471" s="50"/>
      <c r="F1471" s="50"/>
      <c r="G1471" s="50"/>
      <c r="H1471" s="50"/>
      <c r="I1471" s="50"/>
      <c r="J1471" s="50"/>
      <c r="K1471" s="50"/>
      <c r="L1471" s="50"/>
      <c r="M1471" s="50"/>
      <c r="N1471" s="50"/>
      <c r="O1471" s="50"/>
      <c r="P1471" s="50"/>
      <c r="Q1471" s="50"/>
      <c r="R1471" s="50"/>
      <c r="S1471" s="50"/>
      <c r="T1471" s="50"/>
      <c r="U1471" s="50"/>
    </row>
    <row r="1472" spans="4:21" ht="20.100000000000001" customHeight="1" x14ac:dyDescent="0.25">
      <c r="D1472" s="50"/>
      <c r="E1472" s="50"/>
      <c r="F1472" s="50"/>
      <c r="G1472" s="50"/>
      <c r="H1472" s="50"/>
      <c r="I1472" s="50"/>
      <c r="J1472" s="50"/>
      <c r="K1472" s="50"/>
      <c r="L1472" s="50"/>
      <c r="M1472" s="50"/>
      <c r="N1472" s="50"/>
      <c r="O1472" s="50"/>
      <c r="P1472" s="50"/>
      <c r="Q1472" s="50"/>
      <c r="R1472" s="50"/>
      <c r="S1472" s="50"/>
      <c r="T1472" s="50"/>
      <c r="U1472" s="50"/>
    </row>
    <row r="1473" spans="4:21" ht="20.100000000000001" customHeight="1" x14ac:dyDescent="0.25">
      <c r="D1473" s="50"/>
      <c r="E1473" s="50"/>
      <c r="F1473" s="50"/>
      <c r="G1473" s="50"/>
      <c r="H1473" s="50"/>
      <c r="I1473" s="50"/>
      <c r="J1473" s="50"/>
      <c r="K1473" s="50"/>
      <c r="L1473" s="50"/>
      <c r="M1473" s="50"/>
      <c r="N1473" s="50"/>
      <c r="O1473" s="50"/>
      <c r="P1473" s="50"/>
      <c r="Q1473" s="50"/>
      <c r="R1473" s="50"/>
      <c r="S1473" s="50"/>
      <c r="T1473" s="50"/>
      <c r="U1473" s="50"/>
    </row>
    <row r="1474" spans="4:21" ht="20.100000000000001" customHeight="1" x14ac:dyDescent="0.25">
      <c r="D1474" s="50"/>
      <c r="E1474" s="50"/>
      <c r="F1474" s="50"/>
      <c r="G1474" s="50"/>
      <c r="H1474" s="50"/>
      <c r="I1474" s="50"/>
      <c r="J1474" s="50"/>
      <c r="K1474" s="50"/>
      <c r="L1474" s="50"/>
      <c r="M1474" s="50"/>
      <c r="N1474" s="50"/>
      <c r="O1474" s="50"/>
      <c r="P1474" s="50"/>
      <c r="Q1474" s="50"/>
      <c r="R1474" s="50"/>
      <c r="S1474" s="50"/>
      <c r="T1474" s="50"/>
      <c r="U1474" s="50"/>
    </row>
    <row r="1475" spans="4:21" ht="20.100000000000001" customHeight="1" x14ac:dyDescent="0.25">
      <c r="D1475" s="50"/>
      <c r="E1475" s="50"/>
      <c r="F1475" s="50"/>
      <c r="G1475" s="50"/>
      <c r="H1475" s="50"/>
      <c r="I1475" s="50"/>
      <c r="J1475" s="50"/>
      <c r="K1475" s="50"/>
      <c r="L1475" s="50"/>
      <c r="M1475" s="50"/>
      <c r="N1475" s="50"/>
      <c r="O1475" s="50"/>
      <c r="P1475" s="50"/>
      <c r="Q1475" s="50"/>
      <c r="R1475" s="50"/>
      <c r="S1475" s="50"/>
      <c r="T1475" s="50"/>
      <c r="U1475" s="50"/>
    </row>
    <row r="1476" spans="4:21" ht="20.100000000000001" customHeight="1" x14ac:dyDescent="0.25">
      <c r="D1476" s="50"/>
      <c r="E1476" s="50"/>
      <c r="F1476" s="50"/>
      <c r="G1476" s="50"/>
      <c r="H1476" s="50"/>
      <c r="I1476" s="50"/>
      <c r="J1476" s="50"/>
      <c r="K1476" s="50"/>
      <c r="L1476" s="50"/>
      <c r="M1476" s="50"/>
      <c r="N1476" s="50"/>
      <c r="O1476" s="50"/>
      <c r="P1476" s="50"/>
      <c r="Q1476" s="50"/>
      <c r="R1476" s="50"/>
      <c r="S1476" s="50"/>
      <c r="T1476" s="50"/>
      <c r="U1476" s="50"/>
    </row>
    <row r="1477" spans="4:21" ht="20.100000000000001" customHeight="1" x14ac:dyDescent="0.25">
      <c r="D1477" s="50"/>
      <c r="E1477" s="50"/>
      <c r="F1477" s="50"/>
      <c r="G1477" s="50"/>
      <c r="H1477" s="50"/>
      <c r="I1477" s="50"/>
      <c r="J1477" s="50"/>
      <c r="K1477" s="50"/>
      <c r="L1477" s="50"/>
      <c r="M1477" s="50"/>
      <c r="N1477" s="50"/>
      <c r="O1477" s="50"/>
      <c r="P1477" s="50"/>
      <c r="Q1477" s="50"/>
      <c r="R1477" s="50"/>
      <c r="S1477" s="50"/>
      <c r="T1477" s="50"/>
      <c r="U1477" s="50"/>
    </row>
    <row r="1478" spans="4:21" ht="20.100000000000001" customHeight="1" x14ac:dyDescent="0.25">
      <c r="D1478" s="50"/>
      <c r="E1478" s="50"/>
      <c r="F1478" s="50"/>
      <c r="G1478" s="50"/>
      <c r="H1478" s="50"/>
      <c r="I1478" s="50"/>
      <c r="J1478" s="50"/>
      <c r="K1478" s="50"/>
      <c r="L1478" s="50"/>
      <c r="M1478" s="50"/>
      <c r="N1478" s="50"/>
      <c r="O1478" s="50"/>
      <c r="P1478" s="50"/>
      <c r="Q1478" s="50"/>
      <c r="R1478" s="50"/>
      <c r="S1478" s="50"/>
      <c r="T1478" s="50"/>
      <c r="U1478" s="50"/>
    </row>
    <row r="1479" spans="4:21" ht="20.100000000000001" customHeight="1" x14ac:dyDescent="0.25">
      <c r="D1479" s="50"/>
      <c r="E1479" s="50"/>
      <c r="F1479" s="50"/>
      <c r="G1479" s="50"/>
      <c r="H1479" s="50"/>
      <c r="I1479" s="50"/>
      <c r="J1479" s="50"/>
      <c r="K1479" s="50"/>
      <c r="L1479" s="50"/>
      <c r="M1479" s="50"/>
      <c r="N1479" s="50"/>
      <c r="O1479" s="50"/>
      <c r="P1479" s="50"/>
      <c r="Q1479" s="50"/>
      <c r="R1479" s="50"/>
      <c r="S1479" s="50"/>
      <c r="T1479" s="50"/>
      <c r="U1479" s="50"/>
    </row>
    <row r="1480" spans="4:21" ht="20.100000000000001" customHeight="1" x14ac:dyDescent="0.25">
      <c r="D1480" s="50"/>
      <c r="E1480" s="50"/>
      <c r="F1480" s="50"/>
      <c r="G1480" s="50"/>
      <c r="H1480" s="50"/>
      <c r="I1480" s="50"/>
      <c r="J1480" s="50"/>
      <c r="K1480" s="50"/>
      <c r="L1480" s="50"/>
      <c r="M1480" s="50"/>
      <c r="N1480" s="50"/>
      <c r="O1480" s="50"/>
      <c r="P1480" s="50"/>
      <c r="Q1480" s="50"/>
      <c r="R1480" s="50"/>
      <c r="S1480" s="50"/>
      <c r="T1480" s="50"/>
      <c r="U1480" s="50"/>
    </row>
    <row r="1481" spans="4:21" ht="20.100000000000001" customHeight="1" x14ac:dyDescent="0.25">
      <c r="D1481" s="50"/>
      <c r="E1481" s="50"/>
      <c r="F1481" s="50"/>
      <c r="G1481" s="50"/>
      <c r="H1481" s="50"/>
      <c r="I1481" s="50"/>
      <c r="J1481" s="50"/>
      <c r="K1481" s="50"/>
      <c r="L1481" s="50"/>
      <c r="M1481" s="50"/>
      <c r="N1481" s="50"/>
      <c r="O1481" s="50"/>
      <c r="P1481" s="50"/>
      <c r="Q1481" s="50"/>
      <c r="R1481" s="50"/>
      <c r="S1481" s="50"/>
      <c r="T1481" s="50"/>
      <c r="U1481" s="50"/>
    </row>
    <row r="1482" spans="4:21" ht="20.100000000000001" customHeight="1" x14ac:dyDescent="0.25">
      <c r="D1482" s="50"/>
      <c r="E1482" s="50"/>
      <c r="F1482" s="50"/>
      <c r="G1482" s="50"/>
      <c r="H1482" s="50"/>
      <c r="I1482" s="50"/>
      <c r="J1482" s="50"/>
      <c r="K1482" s="50"/>
      <c r="L1482" s="50"/>
      <c r="M1482" s="50"/>
      <c r="N1482" s="50"/>
      <c r="O1482" s="50"/>
      <c r="P1482" s="50"/>
      <c r="Q1482" s="50"/>
      <c r="R1482" s="50"/>
      <c r="S1482" s="50"/>
      <c r="T1482" s="50"/>
      <c r="U1482" s="50"/>
    </row>
    <row r="1483" spans="4:21" ht="20.100000000000001" customHeight="1" x14ac:dyDescent="0.25">
      <c r="D1483" s="50"/>
      <c r="E1483" s="50"/>
      <c r="F1483" s="50"/>
      <c r="G1483" s="50"/>
      <c r="H1483" s="50"/>
      <c r="I1483" s="50"/>
      <c r="J1483" s="50"/>
      <c r="K1483" s="50"/>
      <c r="L1483" s="50"/>
      <c r="M1483" s="50"/>
      <c r="N1483" s="50"/>
      <c r="O1483" s="50"/>
      <c r="P1483" s="50"/>
      <c r="Q1483" s="50"/>
      <c r="R1483" s="50"/>
      <c r="S1483" s="50"/>
      <c r="T1483" s="50"/>
      <c r="U1483" s="50"/>
    </row>
    <row r="1484" spans="4:21" ht="20.100000000000001" customHeight="1" x14ac:dyDescent="0.25">
      <c r="D1484" s="50"/>
      <c r="E1484" s="50"/>
      <c r="F1484" s="50"/>
      <c r="G1484" s="50"/>
      <c r="H1484" s="50"/>
      <c r="I1484" s="50"/>
      <c r="J1484" s="50"/>
      <c r="K1484" s="50"/>
      <c r="L1484" s="50"/>
      <c r="M1484" s="50"/>
      <c r="N1484" s="50"/>
      <c r="O1484" s="50"/>
      <c r="P1484" s="50"/>
      <c r="Q1484" s="50"/>
      <c r="R1484" s="50"/>
      <c r="S1484" s="50"/>
      <c r="T1484" s="50"/>
      <c r="U1484" s="50"/>
    </row>
    <row r="1485" spans="4:21" ht="20.100000000000001" customHeight="1" x14ac:dyDescent="0.25">
      <c r="D1485" s="50"/>
      <c r="E1485" s="50"/>
      <c r="F1485" s="50"/>
      <c r="G1485" s="50"/>
      <c r="H1485" s="50"/>
      <c r="I1485" s="50"/>
      <c r="J1485" s="50"/>
      <c r="K1485" s="50"/>
      <c r="L1485" s="50"/>
      <c r="M1485" s="50"/>
      <c r="N1485" s="50"/>
      <c r="O1485" s="50"/>
      <c r="P1485" s="50"/>
      <c r="Q1485" s="50"/>
      <c r="R1485" s="50"/>
      <c r="S1485" s="50"/>
      <c r="T1485" s="50"/>
      <c r="U1485" s="50"/>
    </row>
    <row r="1486" spans="4:21" ht="20.100000000000001" customHeight="1" x14ac:dyDescent="0.25">
      <c r="D1486" s="50"/>
      <c r="E1486" s="50"/>
      <c r="F1486" s="50"/>
      <c r="G1486" s="50"/>
      <c r="H1486" s="50"/>
      <c r="I1486" s="50"/>
      <c r="J1486" s="50"/>
      <c r="K1486" s="50"/>
      <c r="L1486" s="50"/>
      <c r="M1486" s="50"/>
      <c r="N1486" s="50"/>
      <c r="O1486" s="50"/>
      <c r="P1486" s="50"/>
      <c r="Q1486" s="50"/>
      <c r="R1486" s="50"/>
      <c r="S1486" s="50"/>
      <c r="T1486" s="50"/>
      <c r="U1486" s="50"/>
    </row>
    <row r="1487" spans="4:21" ht="20.100000000000001" customHeight="1" x14ac:dyDescent="0.25">
      <c r="D1487" s="50"/>
      <c r="E1487" s="50"/>
      <c r="F1487" s="50"/>
      <c r="G1487" s="50"/>
      <c r="H1487" s="50"/>
      <c r="I1487" s="50"/>
      <c r="J1487" s="50"/>
      <c r="K1487" s="50"/>
      <c r="L1487" s="50"/>
      <c r="M1487" s="50"/>
      <c r="N1487" s="50"/>
      <c r="O1487" s="50"/>
      <c r="P1487" s="50"/>
      <c r="Q1487" s="50"/>
      <c r="R1487" s="50"/>
      <c r="S1487" s="50"/>
      <c r="T1487" s="50"/>
      <c r="U1487" s="50"/>
    </row>
    <row r="1488" spans="4:21" ht="20.100000000000001" customHeight="1" x14ac:dyDescent="0.25">
      <c r="D1488" s="50"/>
      <c r="E1488" s="50"/>
      <c r="F1488" s="50"/>
      <c r="G1488" s="50"/>
      <c r="H1488" s="50"/>
      <c r="I1488" s="50"/>
      <c r="J1488" s="50"/>
      <c r="K1488" s="50"/>
      <c r="L1488" s="50"/>
      <c r="M1488" s="50"/>
      <c r="N1488" s="50"/>
      <c r="O1488" s="50"/>
      <c r="P1488" s="50"/>
      <c r="Q1488" s="50"/>
      <c r="R1488" s="50"/>
      <c r="S1488" s="50"/>
      <c r="T1488" s="50"/>
      <c r="U1488" s="50"/>
    </row>
    <row r="1489" spans="4:21" ht="20.100000000000001" customHeight="1" x14ac:dyDescent="0.25">
      <c r="D1489" s="50"/>
      <c r="E1489" s="50"/>
      <c r="F1489" s="50"/>
      <c r="G1489" s="50"/>
      <c r="H1489" s="50"/>
      <c r="I1489" s="50"/>
      <c r="J1489" s="50"/>
      <c r="K1489" s="50"/>
      <c r="L1489" s="50"/>
      <c r="M1489" s="50"/>
      <c r="N1489" s="50"/>
      <c r="O1489" s="50"/>
      <c r="P1489" s="50"/>
      <c r="Q1489" s="50"/>
      <c r="R1489" s="50"/>
      <c r="S1489" s="50"/>
      <c r="T1489" s="50"/>
      <c r="U1489" s="50"/>
    </row>
    <row r="1490" spans="4:21" ht="20.100000000000001" customHeight="1" x14ac:dyDescent="0.25">
      <c r="D1490" s="50"/>
      <c r="E1490" s="50"/>
      <c r="F1490" s="50"/>
      <c r="G1490" s="50"/>
      <c r="H1490" s="50"/>
      <c r="I1490" s="50"/>
      <c r="J1490" s="50"/>
      <c r="K1490" s="50"/>
      <c r="L1490" s="50"/>
      <c r="M1490" s="50"/>
      <c r="N1490" s="50"/>
      <c r="O1490" s="50"/>
      <c r="P1490" s="50"/>
      <c r="Q1490" s="50"/>
      <c r="R1490" s="50"/>
      <c r="S1490" s="50"/>
      <c r="T1490" s="50"/>
      <c r="U1490" s="50"/>
    </row>
    <row r="1491" spans="4:21" ht="20.100000000000001" customHeight="1" x14ac:dyDescent="0.25">
      <c r="D1491" s="50"/>
      <c r="E1491" s="50"/>
      <c r="F1491" s="50"/>
      <c r="G1491" s="50"/>
      <c r="H1491" s="50"/>
      <c r="I1491" s="50"/>
      <c r="J1491" s="50"/>
      <c r="K1491" s="50"/>
      <c r="L1491" s="50"/>
      <c r="M1491" s="50"/>
      <c r="N1491" s="50"/>
      <c r="O1491" s="50"/>
      <c r="P1491" s="50"/>
      <c r="Q1491" s="50"/>
      <c r="R1491" s="50"/>
      <c r="S1491" s="50"/>
      <c r="T1491" s="50"/>
      <c r="U1491" s="50"/>
    </row>
    <row r="1492" spans="4:21" ht="20.100000000000001" customHeight="1" x14ac:dyDescent="0.25">
      <c r="D1492" s="50"/>
      <c r="E1492" s="50"/>
      <c r="F1492" s="50"/>
      <c r="G1492" s="50"/>
      <c r="H1492" s="50"/>
      <c r="I1492" s="50"/>
      <c r="J1492" s="50"/>
      <c r="K1492" s="50"/>
      <c r="L1492" s="50"/>
      <c r="M1492" s="50"/>
      <c r="N1492" s="50"/>
      <c r="O1492" s="50"/>
      <c r="P1492" s="50"/>
      <c r="Q1492" s="50"/>
      <c r="R1492" s="50"/>
      <c r="S1492" s="50"/>
      <c r="T1492" s="50"/>
      <c r="U1492" s="50"/>
    </row>
    <row r="1493" spans="4:21" ht="20.100000000000001" customHeight="1" x14ac:dyDescent="0.25">
      <c r="D1493" s="50"/>
      <c r="E1493" s="50"/>
      <c r="F1493" s="50"/>
      <c r="G1493" s="50"/>
      <c r="H1493" s="50"/>
      <c r="I1493" s="50"/>
      <c r="J1493" s="50"/>
      <c r="K1493" s="50"/>
      <c r="L1493" s="50"/>
      <c r="M1493" s="50"/>
      <c r="N1493" s="50"/>
      <c r="O1493" s="50"/>
      <c r="P1493" s="50"/>
      <c r="Q1493" s="50"/>
      <c r="R1493" s="50"/>
      <c r="S1493" s="50"/>
      <c r="T1493" s="50"/>
      <c r="U1493" s="50"/>
    </row>
    <row r="1494" spans="4:21" ht="20.100000000000001" customHeight="1" x14ac:dyDescent="0.25">
      <c r="D1494" s="50"/>
      <c r="E1494" s="50"/>
      <c r="F1494" s="50"/>
      <c r="G1494" s="50"/>
      <c r="H1494" s="50"/>
      <c r="I1494" s="50"/>
      <c r="J1494" s="50"/>
      <c r="K1494" s="50"/>
      <c r="L1494" s="50"/>
      <c r="M1494" s="50"/>
      <c r="N1494" s="50"/>
      <c r="O1494" s="50"/>
      <c r="P1494" s="50"/>
      <c r="Q1494" s="50"/>
      <c r="R1494" s="50"/>
      <c r="S1494" s="50"/>
      <c r="T1494" s="50"/>
      <c r="U1494" s="50"/>
    </row>
    <row r="1495" spans="4:21" ht="20.100000000000001" customHeight="1" x14ac:dyDescent="0.25">
      <c r="D1495" s="50"/>
      <c r="E1495" s="50"/>
      <c r="F1495" s="50"/>
      <c r="G1495" s="50"/>
      <c r="H1495" s="50"/>
      <c r="I1495" s="50"/>
      <c r="J1495" s="50"/>
      <c r="K1495" s="50"/>
      <c r="L1495" s="50"/>
      <c r="M1495" s="50"/>
      <c r="N1495" s="50"/>
      <c r="O1495" s="50"/>
      <c r="P1495" s="50"/>
      <c r="Q1495" s="50"/>
      <c r="R1495" s="50"/>
      <c r="S1495" s="50"/>
      <c r="T1495" s="50"/>
      <c r="U1495" s="50"/>
    </row>
    <row r="1496" spans="4:21" ht="20.100000000000001" customHeight="1" x14ac:dyDescent="0.25">
      <c r="D1496" s="50"/>
      <c r="E1496" s="50"/>
      <c r="F1496" s="50"/>
      <c r="G1496" s="50"/>
      <c r="H1496" s="50"/>
      <c r="I1496" s="50"/>
      <c r="J1496" s="50"/>
      <c r="K1496" s="50"/>
      <c r="L1496" s="50"/>
      <c r="M1496" s="50"/>
      <c r="N1496" s="50"/>
      <c r="O1496" s="50"/>
      <c r="P1496" s="50"/>
      <c r="Q1496" s="50"/>
      <c r="R1496" s="50"/>
      <c r="S1496" s="50"/>
      <c r="T1496" s="50"/>
      <c r="U1496" s="50"/>
    </row>
    <row r="1497" spans="4:21" ht="20.100000000000001" customHeight="1" x14ac:dyDescent="0.25">
      <c r="D1497" s="50"/>
      <c r="E1497" s="50"/>
      <c r="F1497" s="50"/>
      <c r="G1497" s="50"/>
      <c r="H1497" s="50"/>
      <c r="I1497" s="50"/>
      <c r="J1497" s="50"/>
      <c r="K1497" s="50"/>
      <c r="L1497" s="50"/>
      <c r="M1497" s="50"/>
      <c r="N1497" s="50"/>
      <c r="O1497" s="50"/>
      <c r="P1497" s="50"/>
      <c r="Q1497" s="50"/>
      <c r="R1497" s="50"/>
      <c r="S1497" s="50"/>
      <c r="T1497" s="50"/>
      <c r="U1497" s="50"/>
    </row>
    <row r="1498" spans="4:21" ht="20.100000000000001" customHeight="1" x14ac:dyDescent="0.25">
      <c r="D1498" s="50"/>
      <c r="E1498" s="50"/>
      <c r="F1498" s="50"/>
      <c r="G1498" s="50"/>
      <c r="H1498" s="50"/>
      <c r="I1498" s="50"/>
      <c r="J1498" s="50"/>
      <c r="K1498" s="50"/>
      <c r="L1498" s="50"/>
      <c r="M1498" s="50"/>
      <c r="N1498" s="50"/>
      <c r="O1498" s="50"/>
      <c r="P1498" s="50"/>
      <c r="Q1498" s="50"/>
      <c r="R1498" s="50"/>
      <c r="S1498" s="50"/>
      <c r="T1498" s="50"/>
      <c r="U1498" s="50"/>
    </row>
    <row r="1499" spans="4:21" ht="20.100000000000001" customHeight="1" x14ac:dyDescent="0.25">
      <c r="D1499" s="50"/>
      <c r="E1499" s="50"/>
      <c r="F1499" s="50"/>
      <c r="G1499" s="50"/>
      <c r="H1499" s="50"/>
      <c r="I1499" s="50"/>
      <c r="J1499" s="50"/>
      <c r="K1499" s="50"/>
      <c r="L1499" s="50"/>
      <c r="M1499" s="50"/>
      <c r="N1499" s="50"/>
      <c r="O1499" s="50"/>
      <c r="P1499" s="50"/>
      <c r="Q1499" s="50"/>
      <c r="R1499" s="50"/>
      <c r="S1499" s="50"/>
      <c r="T1499" s="50"/>
      <c r="U1499" s="50"/>
    </row>
    <row r="1500" spans="4:21" ht="20.100000000000001" customHeight="1" x14ac:dyDescent="0.25">
      <c r="D1500" s="50"/>
      <c r="E1500" s="50"/>
      <c r="F1500" s="50"/>
      <c r="G1500" s="50"/>
      <c r="H1500" s="50"/>
      <c r="I1500" s="50"/>
      <c r="J1500" s="50"/>
      <c r="K1500" s="50"/>
      <c r="L1500" s="50"/>
      <c r="M1500" s="50"/>
      <c r="N1500" s="50"/>
      <c r="O1500" s="50"/>
      <c r="P1500" s="50"/>
      <c r="Q1500" s="50"/>
      <c r="R1500" s="50"/>
      <c r="S1500" s="50"/>
      <c r="T1500" s="50"/>
      <c r="U1500" s="50"/>
    </row>
    <row r="1501" spans="4:21" ht="20.100000000000001" customHeight="1" x14ac:dyDescent="0.25">
      <c r="D1501" s="50"/>
      <c r="E1501" s="50"/>
      <c r="F1501" s="50"/>
      <c r="G1501" s="50"/>
      <c r="H1501" s="50"/>
      <c r="I1501" s="50"/>
      <c r="J1501" s="50"/>
      <c r="K1501" s="50"/>
      <c r="L1501" s="50"/>
      <c r="M1501" s="50"/>
      <c r="N1501" s="50"/>
      <c r="O1501" s="50"/>
      <c r="P1501" s="50"/>
      <c r="Q1501" s="50"/>
      <c r="R1501" s="50"/>
      <c r="S1501" s="50"/>
      <c r="T1501" s="50"/>
      <c r="U1501" s="50"/>
    </row>
    <row r="1502" spans="4:21" ht="20.100000000000001" customHeight="1" x14ac:dyDescent="0.25">
      <c r="D1502" s="50"/>
      <c r="E1502" s="50"/>
      <c r="F1502" s="50"/>
      <c r="G1502" s="50"/>
      <c r="H1502" s="50"/>
      <c r="I1502" s="50"/>
      <c r="J1502" s="50"/>
      <c r="K1502" s="50"/>
      <c r="L1502" s="50"/>
      <c r="M1502" s="50"/>
      <c r="N1502" s="50"/>
      <c r="O1502" s="50"/>
      <c r="P1502" s="50"/>
      <c r="Q1502" s="50"/>
      <c r="R1502" s="50"/>
      <c r="S1502" s="50"/>
      <c r="T1502" s="50"/>
      <c r="U1502" s="50"/>
    </row>
    <row r="1503" spans="4:21" ht="20.100000000000001" customHeight="1" x14ac:dyDescent="0.25">
      <c r="D1503" s="50"/>
      <c r="E1503" s="50"/>
      <c r="F1503" s="50"/>
      <c r="G1503" s="50"/>
      <c r="H1503" s="50"/>
      <c r="I1503" s="50"/>
      <c r="J1503" s="50"/>
      <c r="K1503" s="50"/>
      <c r="L1503" s="50"/>
      <c r="M1503" s="50"/>
      <c r="N1503" s="50"/>
      <c r="O1503" s="50"/>
      <c r="P1503" s="50"/>
      <c r="Q1503" s="50"/>
      <c r="R1503" s="50"/>
      <c r="S1503" s="50"/>
      <c r="T1503" s="50"/>
      <c r="U1503" s="50"/>
    </row>
    <row r="1504" spans="4:21" ht="20.100000000000001" customHeight="1" x14ac:dyDescent="0.25">
      <c r="D1504" s="50"/>
      <c r="E1504" s="50"/>
      <c r="F1504" s="50"/>
      <c r="G1504" s="50"/>
      <c r="H1504" s="50"/>
      <c r="I1504" s="50"/>
      <c r="J1504" s="50"/>
      <c r="K1504" s="50"/>
      <c r="L1504" s="50"/>
      <c r="M1504" s="50"/>
      <c r="N1504" s="50"/>
      <c r="O1504" s="50"/>
      <c r="P1504" s="50"/>
      <c r="Q1504" s="50"/>
      <c r="R1504" s="50"/>
      <c r="S1504" s="50"/>
      <c r="T1504" s="50"/>
      <c r="U1504" s="50"/>
    </row>
    <row r="1505" spans="4:21" ht="20.100000000000001" customHeight="1" x14ac:dyDescent="0.25">
      <c r="D1505" s="50"/>
      <c r="E1505" s="50"/>
      <c r="F1505" s="50"/>
      <c r="G1505" s="50"/>
      <c r="H1505" s="50"/>
      <c r="I1505" s="50"/>
      <c r="J1505" s="50"/>
      <c r="K1505" s="50"/>
      <c r="L1505" s="50"/>
      <c r="M1505" s="50"/>
      <c r="N1505" s="50"/>
      <c r="O1505" s="50"/>
      <c r="P1505" s="50"/>
      <c r="Q1505" s="50"/>
      <c r="R1505" s="50"/>
      <c r="S1505" s="50"/>
      <c r="T1505" s="50"/>
      <c r="U1505" s="50"/>
    </row>
    <row r="1506" spans="4:21" ht="20.100000000000001" customHeight="1" x14ac:dyDescent="0.25">
      <c r="D1506" s="50"/>
      <c r="E1506" s="50"/>
      <c r="F1506" s="50"/>
      <c r="G1506" s="50"/>
      <c r="H1506" s="50"/>
      <c r="I1506" s="50"/>
      <c r="J1506" s="50"/>
      <c r="K1506" s="50"/>
      <c r="L1506" s="50"/>
      <c r="M1506" s="50"/>
      <c r="N1506" s="50"/>
      <c r="O1506" s="50"/>
      <c r="P1506" s="50"/>
      <c r="Q1506" s="50"/>
      <c r="R1506" s="50"/>
      <c r="S1506" s="50"/>
      <c r="T1506" s="50"/>
      <c r="U1506" s="50"/>
    </row>
    <row r="1507" spans="4:21" ht="20.100000000000001" customHeight="1" x14ac:dyDescent="0.25">
      <c r="D1507" s="50"/>
      <c r="E1507" s="50"/>
      <c r="F1507" s="50"/>
      <c r="G1507" s="50"/>
      <c r="H1507" s="50"/>
      <c r="I1507" s="50"/>
      <c r="J1507" s="50"/>
      <c r="K1507" s="50"/>
      <c r="L1507" s="50"/>
      <c r="M1507" s="50"/>
      <c r="N1507" s="50"/>
      <c r="O1507" s="50"/>
      <c r="P1507" s="50"/>
      <c r="Q1507" s="50"/>
      <c r="R1507" s="50"/>
      <c r="S1507" s="50"/>
      <c r="T1507" s="50"/>
      <c r="U1507" s="50"/>
    </row>
    <row r="1508" spans="4:21" ht="20.100000000000001" customHeight="1" x14ac:dyDescent="0.25">
      <c r="D1508" s="50"/>
      <c r="E1508" s="50"/>
      <c r="F1508" s="50"/>
      <c r="G1508" s="50"/>
      <c r="H1508" s="50"/>
      <c r="I1508" s="50"/>
      <c r="J1508" s="50"/>
      <c r="K1508" s="50"/>
      <c r="L1508" s="50"/>
      <c r="M1508" s="50"/>
      <c r="N1508" s="50"/>
      <c r="O1508" s="50"/>
      <c r="P1508" s="50"/>
      <c r="Q1508" s="50"/>
      <c r="R1508" s="50"/>
      <c r="S1508" s="50"/>
      <c r="T1508" s="50"/>
      <c r="U1508" s="50"/>
    </row>
    <row r="1509" spans="4:21" ht="20.100000000000001" customHeight="1" x14ac:dyDescent="0.25">
      <c r="D1509" s="50"/>
      <c r="E1509" s="50"/>
      <c r="F1509" s="50"/>
      <c r="G1509" s="50"/>
      <c r="H1509" s="50"/>
      <c r="I1509" s="50"/>
      <c r="J1509" s="50"/>
      <c r="K1509" s="50"/>
      <c r="L1509" s="50"/>
      <c r="M1509" s="50"/>
      <c r="N1509" s="50"/>
      <c r="O1509" s="50"/>
      <c r="P1509" s="50"/>
      <c r="Q1509" s="50"/>
      <c r="R1509" s="50"/>
      <c r="S1509" s="50"/>
      <c r="T1509" s="50"/>
      <c r="U1509" s="50"/>
    </row>
    <row r="1510" spans="4:21" ht="20.100000000000001" customHeight="1" x14ac:dyDescent="0.25">
      <c r="D1510" s="50"/>
      <c r="E1510" s="50"/>
      <c r="F1510" s="50"/>
      <c r="G1510" s="50"/>
      <c r="H1510" s="50"/>
      <c r="I1510" s="50"/>
      <c r="J1510" s="50"/>
      <c r="K1510" s="50"/>
      <c r="L1510" s="50"/>
      <c r="M1510" s="50"/>
      <c r="N1510" s="50"/>
      <c r="O1510" s="50"/>
      <c r="P1510" s="50"/>
      <c r="Q1510" s="50"/>
      <c r="R1510" s="50"/>
      <c r="S1510" s="50"/>
      <c r="T1510" s="50"/>
      <c r="U1510" s="50"/>
    </row>
    <row r="1511" spans="4:21" ht="20.100000000000001" customHeight="1" x14ac:dyDescent="0.25">
      <c r="D1511" s="50"/>
      <c r="E1511" s="50"/>
      <c r="F1511" s="50"/>
      <c r="G1511" s="50"/>
      <c r="H1511" s="50"/>
      <c r="I1511" s="50"/>
      <c r="J1511" s="50"/>
      <c r="K1511" s="50"/>
      <c r="L1511" s="50"/>
      <c r="M1511" s="50"/>
      <c r="N1511" s="50"/>
      <c r="O1511" s="50"/>
      <c r="P1511" s="50"/>
      <c r="Q1511" s="50"/>
      <c r="R1511" s="50"/>
      <c r="S1511" s="50"/>
      <c r="T1511" s="50"/>
      <c r="U1511" s="50"/>
    </row>
    <row r="1512" spans="4:21" ht="20.100000000000001" customHeight="1" x14ac:dyDescent="0.25">
      <c r="D1512" s="50"/>
      <c r="E1512" s="50"/>
      <c r="F1512" s="50"/>
      <c r="G1512" s="50"/>
      <c r="H1512" s="50"/>
      <c r="I1512" s="50"/>
      <c r="J1512" s="50"/>
      <c r="K1512" s="50"/>
      <c r="L1512" s="50"/>
      <c r="M1512" s="50"/>
      <c r="N1512" s="50"/>
      <c r="O1512" s="50"/>
      <c r="P1512" s="50"/>
      <c r="Q1512" s="50"/>
      <c r="R1512" s="50"/>
      <c r="S1512" s="50"/>
      <c r="T1512" s="50"/>
      <c r="U1512" s="50"/>
    </row>
    <row r="1513" spans="4:21" ht="20.100000000000001" customHeight="1" x14ac:dyDescent="0.25">
      <c r="D1513" s="50"/>
      <c r="E1513" s="50"/>
      <c r="F1513" s="50"/>
      <c r="G1513" s="50"/>
      <c r="H1513" s="50"/>
      <c r="I1513" s="50"/>
      <c r="J1513" s="50"/>
      <c r="K1513" s="50"/>
      <c r="L1513" s="50"/>
      <c r="M1513" s="50"/>
      <c r="N1513" s="50"/>
      <c r="O1513" s="50"/>
      <c r="P1513" s="50"/>
      <c r="Q1513" s="50"/>
      <c r="R1513" s="50"/>
      <c r="S1513" s="50"/>
      <c r="T1513" s="50"/>
      <c r="U1513" s="50"/>
    </row>
    <row r="1514" spans="4:21" ht="20.100000000000001" customHeight="1" x14ac:dyDescent="0.25">
      <c r="D1514" s="50"/>
      <c r="E1514" s="50"/>
      <c r="F1514" s="50"/>
      <c r="G1514" s="50"/>
      <c r="H1514" s="50"/>
      <c r="I1514" s="50"/>
      <c r="J1514" s="50"/>
      <c r="K1514" s="50"/>
      <c r="L1514" s="50"/>
      <c r="M1514" s="50"/>
      <c r="N1514" s="50"/>
      <c r="O1514" s="50"/>
      <c r="P1514" s="50"/>
      <c r="Q1514" s="50"/>
      <c r="R1514" s="50"/>
      <c r="S1514" s="50"/>
      <c r="T1514" s="50"/>
      <c r="U1514" s="50"/>
    </row>
    <row r="1515" spans="4:21" ht="20.100000000000001" customHeight="1" x14ac:dyDescent="0.25">
      <c r="D1515" s="50"/>
      <c r="E1515" s="50"/>
      <c r="F1515" s="50"/>
      <c r="G1515" s="50"/>
      <c r="H1515" s="50"/>
      <c r="I1515" s="50"/>
      <c r="J1515" s="50"/>
      <c r="K1515" s="50"/>
      <c r="L1515" s="50"/>
      <c r="M1515" s="50"/>
      <c r="N1515" s="50"/>
      <c r="O1515" s="50"/>
      <c r="P1515" s="50"/>
      <c r="Q1515" s="50"/>
      <c r="R1515" s="50"/>
      <c r="S1515" s="50"/>
      <c r="T1515" s="50"/>
      <c r="U1515" s="50"/>
    </row>
    <row r="1516" spans="4:21" ht="20.100000000000001" customHeight="1" x14ac:dyDescent="0.25">
      <c r="D1516" s="50"/>
      <c r="E1516" s="50"/>
      <c r="F1516" s="50"/>
      <c r="G1516" s="50"/>
      <c r="H1516" s="50"/>
      <c r="I1516" s="50"/>
      <c r="J1516" s="50"/>
      <c r="K1516" s="50"/>
      <c r="L1516" s="50"/>
      <c r="M1516" s="50"/>
      <c r="N1516" s="50"/>
      <c r="O1516" s="50"/>
      <c r="P1516" s="50"/>
      <c r="Q1516" s="50"/>
      <c r="R1516" s="50"/>
      <c r="S1516" s="50"/>
      <c r="T1516" s="50"/>
      <c r="U1516" s="50"/>
    </row>
    <row r="1517" spans="4:21" ht="20.100000000000001" customHeight="1" x14ac:dyDescent="0.25">
      <c r="D1517" s="50"/>
      <c r="E1517" s="50"/>
      <c r="F1517" s="50"/>
      <c r="G1517" s="50"/>
      <c r="H1517" s="50"/>
      <c r="I1517" s="50"/>
      <c r="J1517" s="50"/>
      <c r="K1517" s="50"/>
      <c r="L1517" s="50"/>
      <c r="M1517" s="50"/>
      <c r="N1517" s="50"/>
      <c r="O1517" s="50"/>
      <c r="P1517" s="50"/>
      <c r="Q1517" s="50"/>
      <c r="R1517" s="50"/>
      <c r="S1517" s="50"/>
      <c r="T1517" s="50"/>
      <c r="U1517" s="50"/>
    </row>
    <row r="1518" spans="4:21" ht="20.100000000000001" customHeight="1" x14ac:dyDescent="0.25">
      <c r="D1518" s="50"/>
      <c r="E1518" s="50"/>
      <c r="F1518" s="50"/>
      <c r="G1518" s="50"/>
      <c r="H1518" s="50"/>
      <c r="I1518" s="50"/>
      <c r="J1518" s="50"/>
      <c r="K1518" s="50"/>
      <c r="L1518" s="50"/>
      <c r="M1518" s="50"/>
      <c r="N1518" s="50"/>
      <c r="O1518" s="50"/>
      <c r="P1518" s="50"/>
      <c r="Q1518" s="50"/>
      <c r="R1518" s="50"/>
      <c r="S1518" s="50"/>
      <c r="T1518" s="50"/>
      <c r="U1518" s="50"/>
    </row>
    <row r="1519" spans="4:21" ht="20.100000000000001" customHeight="1" x14ac:dyDescent="0.25">
      <c r="D1519" s="50"/>
      <c r="E1519" s="50"/>
      <c r="F1519" s="50"/>
      <c r="G1519" s="50"/>
      <c r="H1519" s="50"/>
      <c r="I1519" s="50"/>
      <c r="J1519" s="50"/>
      <c r="K1519" s="50"/>
      <c r="L1519" s="50"/>
      <c r="M1519" s="50"/>
      <c r="N1519" s="50"/>
      <c r="O1519" s="50"/>
      <c r="P1519" s="50"/>
      <c r="Q1519" s="50"/>
      <c r="R1519" s="50"/>
      <c r="S1519" s="50"/>
      <c r="T1519" s="50"/>
      <c r="U1519" s="50"/>
    </row>
    <row r="1520" spans="4:21" ht="20.100000000000001" customHeight="1" x14ac:dyDescent="0.25">
      <c r="D1520" s="50"/>
      <c r="E1520" s="50"/>
      <c r="F1520" s="50"/>
      <c r="G1520" s="50"/>
      <c r="H1520" s="50"/>
      <c r="I1520" s="50"/>
      <c r="J1520" s="50"/>
      <c r="K1520" s="50"/>
      <c r="L1520" s="50"/>
      <c r="M1520" s="50"/>
      <c r="N1520" s="50"/>
      <c r="O1520" s="50"/>
      <c r="P1520" s="50"/>
      <c r="Q1520" s="50"/>
      <c r="R1520" s="50"/>
      <c r="S1520" s="50"/>
      <c r="T1520" s="50"/>
      <c r="U1520" s="50"/>
    </row>
    <row r="1521" spans="4:21" ht="20.100000000000001" customHeight="1" x14ac:dyDescent="0.25">
      <c r="D1521" s="50"/>
      <c r="E1521" s="50"/>
      <c r="F1521" s="50"/>
      <c r="G1521" s="50"/>
      <c r="H1521" s="50"/>
      <c r="I1521" s="50"/>
      <c r="J1521" s="50"/>
      <c r="K1521" s="50"/>
      <c r="L1521" s="50"/>
      <c r="M1521" s="50"/>
      <c r="N1521" s="50"/>
      <c r="O1521" s="50"/>
      <c r="P1521" s="50"/>
      <c r="Q1521" s="50"/>
      <c r="R1521" s="50"/>
      <c r="S1521" s="50"/>
      <c r="T1521" s="50"/>
      <c r="U1521" s="50"/>
    </row>
    <row r="1522" spans="4:21" ht="20.100000000000001" customHeight="1" x14ac:dyDescent="0.25">
      <c r="D1522" s="50"/>
      <c r="E1522" s="50"/>
      <c r="F1522" s="50"/>
      <c r="G1522" s="50"/>
      <c r="H1522" s="50"/>
      <c r="I1522" s="50"/>
      <c r="J1522" s="50"/>
      <c r="K1522" s="50"/>
      <c r="L1522" s="50"/>
      <c r="M1522" s="50"/>
      <c r="N1522" s="50"/>
      <c r="O1522" s="50"/>
      <c r="P1522" s="50"/>
      <c r="Q1522" s="50"/>
      <c r="R1522" s="50"/>
      <c r="S1522" s="50"/>
      <c r="T1522" s="50"/>
      <c r="U1522" s="50"/>
    </row>
    <row r="1523" spans="4:21" ht="20.100000000000001" customHeight="1" x14ac:dyDescent="0.25">
      <c r="D1523" s="50"/>
      <c r="E1523" s="50"/>
      <c r="F1523" s="50"/>
      <c r="G1523" s="50"/>
      <c r="H1523" s="50"/>
      <c r="I1523" s="50"/>
      <c r="J1523" s="50"/>
      <c r="K1523" s="50"/>
      <c r="L1523" s="50"/>
      <c r="M1523" s="50"/>
      <c r="N1523" s="50"/>
      <c r="O1523" s="50"/>
      <c r="P1523" s="50"/>
      <c r="Q1523" s="50"/>
      <c r="R1523" s="50"/>
      <c r="S1523" s="50"/>
      <c r="T1523" s="50"/>
      <c r="U1523" s="50"/>
    </row>
    <row r="1524" spans="4:21" ht="20.100000000000001" customHeight="1" x14ac:dyDescent="0.25">
      <c r="D1524" s="50"/>
      <c r="E1524" s="50"/>
      <c r="F1524" s="50"/>
      <c r="G1524" s="50"/>
      <c r="H1524" s="50"/>
      <c r="I1524" s="50"/>
      <c r="J1524" s="50"/>
      <c r="K1524" s="50"/>
      <c r="L1524" s="50"/>
      <c r="M1524" s="50"/>
      <c r="N1524" s="50"/>
      <c r="O1524" s="50"/>
      <c r="P1524" s="50"/>
      <c r="Q1524" s="50"/>
      <c r="R1524" s="50"/>
      <c r="S1524" s="50"/>
      <c r="T1524" s="50"/>
      <c r="U1524" s="50"/>
    </row>
    <row r="1525" spans="4:21" ht="20.100000000000001" customHeight="1" x14ac:dyDescent="0.25">
      <c r="D1525" s="50"/>
      <c r="E1525" s="50"/>
      <c r="F1525" s="50"/>
      <c r="G1525" s="50"/>
      <c r="H1525" s="50"/>
      <c r="I1525" s="50"/>
      <c r="J1525" s="50"/>
      <c r="K1525" s="50"/>
      <c r="L1525" s="50"/>
      <c r="M1525" s="50"/>
      <c r="N1525" s="50"/>
      <c r="O1525" s="50"/>
      <c r="P1525" s="50"/>
      <c r="Q1525" s="50"/>
      <c r="R1525" s="50"/>
      <c r="S1525" s="50"/>
      <c r="T1525" s="50"/>
      <c r="U1525" s="50"/>
    </row>
    <row r="1526" spans="4:21" ht="20.100000000000001" customHeight="1" x14ac:dyDescent="0.25">
      <c r="D1526" s="50"/>
      <c r="E1526" s="50"/>
      <c r="F1526" s="50"/>
      <c r="G1526" s="50"/>
      <c r="H1526" s="50"/>
      <c r="I1526" s="50"/>
      <c r="J1526" s="50"/>
      <c r="K1526" s="50"/>
      <c r="L1526" s="50"/>
      <c r="M1526" s="50"/>
      <c r="N1526" s="50"/>
      <c r="O1526" s="50"/>
      <c r="P1526" s="50"/>
      <c r="Q1526" s="50"/>
      <c r="R1526" s="50"/>
      <c r="S1526" s="50"/>
      <c r="T1526" s="50"/>
      <c r="U1526" s="50"/>
    </row>
  </sheetData>
  <autoFilter ref="A5:U26" xr:uid="{3E4DD0CC-387A-453F-BF9B-4AD4C17EA48F}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B23:E23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2B9F5-0054-41AA-B535-A1E556A4EE8F}">
  <dimension ref="A1:K46"/>
  <sheetViews>
    <sheetView showGridLines="0" topLeftCell="A14" zoomScaleNormal="100" workbookViewId="0">
      <selection activeCell="B32" sqref="B32"/>
    </sheetView>
  </sheetViews>
  <sheetFormatPr defaultColWidth="8" defaultRowHeight="12.75" x14ac:dyDescent="0.25"/>
  <cols>
    <col min="1" max="1" width="1" style="17" customWidth="1"/>
    <col min="2" max="2" width="7.5" style="17" customWidth="1"/>
    <col min="3" max="3" width="35.125" style="17" customWidth="1"/>
    <col min="4" max="4" width="55.625" style="17" customWidth="1"/>
    <col min="5" max="5" width="11" style="17" bestFit="1" customWidth="1"/>
    <col min="6" max="6" width="10.5" style="17" bestFit="1" customWidth="1"/>
    <col min="7" max="7" width="9.625" style="17" bestFit="1" customWidth="1"/>
    <col min="8" max="8" width="11" style="17" bestFit="1" customWidth="1"/>
    <col min="9" max="9" width="9.125" style="17" bestFit="1" customWidth="1"/>
    <col min="10" max="10" width="36.75" style="17" customWidth="1"/>
    <col min="11" max="11" width="58.875" style="17" customWidth="1"/>
    <col min="12" max="12" width="13.125" style="15" bestFit="1" customWidth="1"/>
    <col min="13" max="16384" width="8" style="15"/>
  </cols>
  <sheetData>
    <row r="1" spans="1:1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42" customFormat="1" ht="23.25" x14ac:dyDescent="0.25">
      <c r="A2" s="176" t="s">
        <v>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17" customFormat="1" x14ac:dyDescent="0.25">
      <c r="A4" s="40"/>
    </row>
    <row r="5" spans="1:11" s="17" customFormat="1" x14ac:dyDescent="0.25">
      <c r="A5" s="40"/>
      <c r="F5" s="173" t="s">
        <v>1</v>
      </c>
      <c r="G5" s="174"/>
      <c r="H5" s="174"/>
      <c r="I5" s="175"/>
    </row>
    <row r="6" spans="1:11" x14ac:dyDescent="0.25">
      <c r="A6" s="40"/>
      <c r="B6" s="18" t="s">
        <v>10</v>
      </c>
      <c r="C6" s="18" t="s">
        <v>525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6</v>
      </c>
      <c r="I6" s="18" t="s">
        <v>7</v>
      </c>
      <c r="J6" s="18" t="s">
        <v>8</v>
      </c>
      <c r="K6" s="18" t="s">
        <v>9</v>
      </c>
    </row>
    <row r="7" spans="1:11" s="45" customFormat="1" x14ac:dyDescent="0.25">
      <c r="A7" s="43"/>
      <c r="B7" s="44" t="s">
        <v>11</v>
      </c>
      <c r="C7" s="44" t="s">
        <v>528</v>
      </c>
      <c r="D7" s="44" t="s">
        <v>529</v>
      </c>
      <c r="E7" s="44"/>
      <c r="F7" s="44"/>
      <c r="G7" s="44"/>
      <c r="H7" s="44"/>
      <c r="I7" s="44"/>
      <c r="J7" s="44"/>
      <c r="K7" s="44"/>
    </row>
    <row r="8" spans="1:11" x14ac:dyDescent="0.25">
      <c r="A8" s="41"/>
      <c r="B8" s="19" t="s">
        <v>13</v>
      </c>
      <c r="C8" s="19"/>
      <c r="D8" s="19"/>
      <c r="E8" s="19"/>
      <c r="F8" s="19"/>
      <c r="G8" s="19"/>
      <c r="H8" s="19"/>
      <c r="I8" s="19"/>
      <c r="J8" s="19"/>
      <c r="K8" s="19"/>
    </row>
    <row r="9" spans="1:11" s="45" customFormat="1" x14ac:dyDescent="0.25">
      <c r="A9" s="43"/>
      <c r="B9" s="44" t="s">
        <v>14</v>
      </c>
      <c r="C9" s="44" t="s">
        <v>12</v>
      </c>
      <c r="D9" s="44"/>
      <c r="E9" s="44"/>
      <c r="F9" s="44"/>
      <c r="G9" s="44"/>
      <c r="H9" s="44"/>
      <c r="I9" s="44"/>
      <c r="J9" s="44"/>
      <c r="K9" s="44"/>
    </row>
    <row r="10" spans="1:11" x14ac:dyDescent="0.25">
      <c r="A10" s="40"/>
      <c r="B10" s="19" t="s">
        <v>15</v>
      </c>
      <c r="C10" s="19"/>
      <c r="D10" s="19"/>
      <c r="E10" s="19"/>
      <c r="F10" s="19"/>
      <c r="G10" s="19"/>
      <c r="H10" s="19"/>
      <c r="I10" s="19"/>
      <c r="J10" s="19"/>
      <c r="K10" s="19"/>
    </row>
    <row r="11" spans="1:11" x14ac:dyDescent="0.25">
      <c r="A11" s="40"/>
      <c r="B11" s="19" t="s">
        <v>16</v>
      </c>
      <c r="C11" s="19"/>
      <c r="D11" s="19"/>
      <c r="E11" s="19"/>
      <c r="F11" s="19"/>
      <c r="G11" s="19"/>
      <c r="H11" s="19"/>
      <c r="I11" s="19"/>
      <c r="J11" s="19"/>
      <c r="K11" s="19"/>
    </row>
    <row r="12" spans="1:11" x14ac:dyDescent="0.25">
      <c r="A12" s="40"/>
      <c r="B12" s="19" t="s">
        <v>17</v>
      </c>
      <c r="C12" s="19"/>
      <c r="D12" s="19"/>
      <c r="E12" s="19"/>
      <c r="F12" s="19"/>
      <c r="G12" s="19"/>
      <c r="H12" s="19"/>
      <c r="I12" s="19"/>
      <c r="J12" s="19"/>
      <c r="K12" s="19"/>
    </row>
    <row r="13" spans="1:11" s="45" customFormat="1" ht="25.5" x14ac:dyDescent="0.25">
      <c r="A13" s="43"/>
      <c r="B13" s="44" t="s">
        <v>526</v>
      </c>
      <c r="C13" s="44" t="s">
        <v>530</v>
      </c>
      <c r="D13" s="44" t="s">
        <v>531</v>
      </c>
      <c r="E13" s="44"/>
      <c r="F13" s="44"/>
      <c r="G13" s="44"/>
      <c r="H13" s="44"/>
      <c r="I13" s="44"/>
      <c r="J13" s="44"/>
      <c r="K13" s="44"/>
    </row>
    <row r="14" spans="1:11" x14ac:dyDescent="0.25">
      <c r="A14" s="40"/>
      <c r="B14" s="19" t="s">
        <v>532</v>
      </c>
      <c r="C14" s="19"/>
      <c r="D14" s="19"/>
      <c r="E14" s="19"/>
      <c r="F14" s="19"/>
      <c r="G14" s="19"/>
      <c r="H14" s="19"/>
      <c r="I14" s="19"/>
      <c r="J14" s="19"/>
      <c r="K14" s="19"/>
    </row>
    <row r="15" spans="1:11" s="17" customFormat="1" x14ac:dyDescent="0.25">
      <c r="A15" s="40"/>
      <c r="B15" s="19" t="s">
        <v>533</v>
      </c>
      <c r="C15" s="19"/>
      <c r="D15" s="19"/>
      <c r="E15" s="19"/>
      <c r="F15" s="19"/>
      <c r="G15" s="19"/>
      <c r="H15" s="19"/>
      <c r="I15" s="19"/>
      <c r="J15" s="19"/>
      <c r="K15" s="19"/>
    </row>
    <row r="16" spans="1:11" s="17" customFormat="1" x14ac:dyDescent="0.25">
      <c r="A16" s="40"/>
      <c r="B16" s="19" t="s">
        <v>534</v>
      </c>
      <c r="C16" s="19"/>
      <c r="D16" s="19"/>
      <c r="E16" s="19"/>
      <c r="F16" s="19"/>
      <c r="G16" s="19"/>
      <c r="H16" s="19"/>
      <c r="I16" s="19"/>
      <c r="J16" s="19"/>
      <c r="K16" s="19"/>
    </row>
    <row r="17" spans="1:11" x14ac:dyDescent="0.25">
      <c r="A17" s="40"/>
      <c r="B17" s="19" t="s">
        <v>537</v>
      </c>
      <c r="C17" s="19"/>
      <c r="D17" s="19"/>
      <c r="E17" s="19"/>
      <c r="F17" s="19"/>
      <c r="G17" s="19"/>
      <c r="H17" s="19"/>
      <c r="I17" s="19"/>
      <c r="J17" s="19"/>
      <c r="K17" s="19"/>
    </row>
    <row r="18" spans="1:11" s="17" customFormat="1" x14ac:dyDescent="0.25">
      <c r="A18" s="40"/>
      <c r="B18" s="19" t="s">
        <v>538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11" x14ac:dyDescent="0.25">
      <c r="A19" s="40"/>
      <c r="B19" s="19" t="s">
        <v>539</v>
      </c>
      <c r="C19" s="19"/>
      <c r="D19" s="19"/>
      <c r="E19" s="19"/>
      <c r="F19" s="19"/>
      <c r="G19" s="19"/>
      <c r="H19" s="19"/>
      <c r="I19" s="19"/>
      <c r="J19" s="19"/>
      <c r="K19" s="19"/>
    </row>
    <row r="20" spans="1:11" s="45" customFormat="1" x14ac:dyDescent="0.25">
      <c r="A20" s="43"/>
      <c r="B20" s="44" t="s">
        <v>527</v>
      </c>
      <c r="C20" s="44" t="s">
        <v>535</v>
      </c>
      <c r="D20" s="44" t="s">
        <v>536</v>
      </c>
      <c r="E20" s="44"/>
      <c r="F20" s="44"/>
      <c r="G20" s="44"/>
      <c r="H20" s="44"/>
      <c r="I20" s="44"/>
      <c r="J20" s="44"/>
      <c r="K20" s="44"/>
    </row>
    <row r="21" spans="1:11" s="17" customFormat="1" x14ac:dyDescent="0.25">
      <c r="A21" s="40"/>
      <c r="B21" s="19" t="s">
        <v>541</v>
      </c>
      <c r="C21" s="19"/>
      <c r="D21" s="19"/>
      <c r="E21" s="19"/>
      <c r="F21" s="19"/>
      <c r="G21" s="19"/>
      <c r="H21" s="19"/>
      <c r="I21" s="19"/>
      <c r="J21" s="19"/>
      <c r="K21" s="19"/>
    </row>
    <row r="22" spans="1:11" s="17" customFormat="1" x14ac:dyDescent="0.25">
      <c r="A22" s="40"/>
      <c r="B22" s="19" t="s">
        <v>542</v>
      </c>
      <c r="C22" s="19"/>
      <c r="D22" s="19"/>
      <c r="E22" s="19"/>
      <c r="F22" s="19"/>
      <c r="G22" s="19"/>
      <c r="H22" s="19"/>
      <c r="I22" s="19"/>
      <c r="J22" s="19"/>
      <c r="K22" s="19"/>
    </row>
    <row r="23" spans="1:11" s="17" customFormat="1" x14ac:dyDescent="0.25">
      <c r="A23" s="40"/>
      <c r="B23" s="19" t="s">
        <v>545</v>
      </c>
      <c r="C23" s="19"/>
      <c r="D23" s="19"/>
      <c r="E23" s="19"/>
      <c r="F23" s="19"/>
      <c r="G23" s="19"/>
      <c r="H23" s="19"/>
      <c r="I23" s="19"/>
      <c r="J23" s="19"/>
      <c r="K23" s="19"/>
    </row>
    <row r="24" spans="1:11" s="17" customFormat="1" x14ac:dyDescent="0.25">
      <c r="A24" s="40"/>
      <c r="B24" s="19" t="s">
        <v>547</v>
      </c>
      <c r="C24" s="19"/>
      <c r="D24" s="19"/>
      <c r="E24" s="19"/>
      <c r="F24" s="19"/>
      <c r="G24" s="19"/>
      <c r="H24" s="19"/>
      <c r="I24" s="19"/>
      <c r="J24" s="19"/>
      <c r="K24" s="19"/>
    </row>
    <row r="25" spans="1:11" s="17" customFormat="1" x14ac:dyDescent="0.25">
      <c r="A25" s="40"/>
      <c r="B25" s="19" t="s">
        <v>548</v>
      </c>
      <c r="C25" s="19"/>
      <c r="D25" s="19"/>
      <c r="E25" s="19"/>
      <c r="F25" s="19"/>
      <c r="G25" s="19"/>
      <c r="H25" s="19"/>
      <c r="I25" s="19"/>
      <c r="J25" s="19"/>
      <c r="K25" s="19"/>
    </row>
    <row r="26" spans="1:11" s="17" customFormat="1" x14ac:dyDescent="0.25">
      <c r="A26" s="40"/>
      <c r="B26" s="19" t="s">
        <v>543</v>
      </c>
      <c r="C26" s="19"/>
      <c r="D26" s="19"/>
      <c r="E26" s="19"/>
      <c r="F26" s="19"/>
      <c r="G26" s="19"/>
      <c r="H26" s="19"/>
      <c r="I26" s="19"/>
      <c r="J26" s="19"/>
      <c r="K26" s="19"/>
    </row>
    <row r="27" spans="1:11" s="17" customFormat="1" x14ac:dyDescent="0.25">
      <c r="A27" s="40"/>
      <c r="B27" s="19" t="s">
        <v>540</v>
      </c>
      <c r="C27" s="19"/>
      <c r="D27" s="19"/>
      <c r="E27" s="19"/>
      <c r="F27" s="19"/>
      <c r="G27" s="19"/>
      <c r="H27" s="19"/>
      <c r="I27" s="19"/>
      <c r="J27" s="19"/>
      <c r="K27" s="19"/>
    </row>
    <row r="28" spans="1:11" s="17" customFormat="1" x14ac:dyDescent="0.25">
      <c r="A28" s="40"/>
      <c r="B28" s="19" t="s">
        <v>546</v>
      </c>
      <c r="C28" s="19"/>
      <c r="D28" s="19"/>
      <c r="E28" s="19"/>
      <c r="F28" s="19"/>
      <c r="G28" s="19"/>
      <c r="H28" s="19"/>
      <c r="I28" s="19"/>
      <c r="J28" s="19"/>
      <c r="K28" s="19"/>
    </row>
    <row r="29" spans="1:11" s="45" customFormat="1" ht="25.5" x14ac:dyDescent="0.25">
      <c r="A29" s="43"/>
      <c r="B29" s="44" t="s">
        <v>544</v>
      </c>
      <c r="C29" s="44" t="s">
        <v>549</v>
      </c>
      <c r="D29" s="44"/>
      <c r="E29" s="44"/>
      <c r="F29" s="44"/>
      <c r="G29" s="44"/>
      <c r="H29" s="44"/>
      <c r="I29" s="44"/>
      <c r="J29" s="44"/>
      <c r="K29" s="44"/>
    </row>
    <row r="30" spans="1:11" s="17" customFormat="1" x14ac:dyDescent="0.25">
      <c r="A30" s="40"/>
      <c r="B30" s="19" t="s">
        <v>623</v>
      </c>
      <c r="C30" s="19"/>
      <c r="D30" s="19"/>
      <c r="E30" s="19"/>
      <c r="F30" s="19"/>
      <c r="G30" s="19"/>
      <c r="H30" s="19"/>
      <c r="I30" s="19"/>
      <c r="J30" s="19"/>
      <c r="K30" s="19"/>
    </row>
    <row r="31" spans="1:11" s="17" customFormat="1" x14ac:dyDescent="0.25">
      <c r="A31" s="40"/>
      <c r="B31" s="19" t="s">
        <v>624</v>
      </c>
      <c r="C31" s="19"/>
      <c r="D31" s="19"/>
      <c r="E31" s="19"/>
      <c r="F31" s="19"/>
      <c r="G31" s="19"/>
      <c r="H31" s="19"/>
      <c r="I31" s="19"/>
      <c r="J31" s="19"/>
      <c r="K31" s="19"/>
    </row>
    <row r="32" spans="1:11" s="17" customFormat="1" x14ac:dyDescent="0.25">
      <c r="A32" s="40"/>
      <c r="B32" s="19"/>
      <c r="C32" s="19"/>
      <c r="D32" s="19"/>
      <c r="E32" s="19"/>
      <c r="F32" s="19"/>
      <c r="G32" s="19"/>
      <c r="H32" s="19"/>
      <c r="I32" s="19"/>
      <c r="J32" s="19"/>
      <c r="K32" s="19"/>
    </row>
    <row r="33" spans="1:11" s="45" customFormat="1" x14ac:dyDescent="0.25">
      <c r="A33" s="43"/>
      <c r="B33" s="44" t="s">
        <v>551</v>
      </c>
      <c r="C33" s="44" t="s">
        <v>550</v>
      </c>
      <c r="D33" s="44"/>
      <c r="E33" s="44"/>
      <c r="F33" s="44"/>
      <c r="G33" s="44"/>
      <c r="H33" s="44"/>
      <c r="I33" s="44"/>
      <c r="J33" s="44"/>
      <c r="K33" s="44"/>
    </row>
    <row r="34" spans="1:11" x14ac:dyDescent="0.25">
      <c r="A34" s="40"/>
      <c r="B34" s="19" t="s">
        <v>552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1:11" x14ac:dyDescent="0.25">
      <c r="A35" s="40"/>
      <c r="B35" s="19" t="s">
        <v>553</v>
      </c>
      <c r="C35" s="19"/>
      <c r="D35" s="19"/>
      <c r="E35" s="19"/>
      <c r="F35" s="19"/>
      <c r="G35" s="19"/>
      <c r="H35" s="19"/>
      <c r="I35" s="19"/>
      <c r="J35" s="19"/>
      <c r="K35" s="19"/>
    </row>
    <row r="36" spans="1:11" s="45" customFormat="1" ht="25.5" x14ac:dyDescent="0.25">
      <c r="A36" s="43"/>
      <c r="B36" s="44" t="s">
        <v>554</v>
      </c>
      <c r="C36" s="44" t="s">
        <v>18</v>
      </c>
      <c r="D36" s="44"/>
      <c r="E36" s="44"/>
      <c r="F36" s="44"/>
      <c r="G36" s="44"/>
      <c r="H36" s="44"/>
      <c r="I36" s="44"/>
      <c r="J36" s="44"/>
      <c r="K36" s="44"/>
    </row>
    <row r="37" spans="1:11" x14ac:dyDescent="0.25">
      <c r="A37" s="40"/>
      <c r="B37" s="19" t="s">
        <v>555</v>
      </c>
      <c r="C37" s="19"/>
      <c r="D37" s="19"/>
      <c r="E37" s="19"/>
      <c r="F37" s="19"/>
      <c r="G37" s="19"/>
      <c r="H37" s="19"/>
      <c r="I37" s="19"/>
      <c r="J37" s="19"/>
      <c r="K37" s="19"/>
    </row>
    <row r="38" spans="1:11" x14ac:dyDescent="0.25">
      <c r="A38" s="40"/>
      <c r="B38" s="19" t="s">
        <v>556</v>
      </c>
      <c r="C38" s="19"/>
      <c r="D38" s="19"/>
      <c r="E38" s="19"/>
      <c r="F38" s="19"/>
      <c r="G38" s="19"/>
      <c r="H38" s="19"/>
      <c r="I38" s="19"/>
      <c r="J38" s="19"/>
      <c r="K38" s="19"/>
    </row>
    <row r="39" spans="1:11" x14ac:dyDescent="0.25">
      <c r="A39" s="40"/>
      <c r="B39" s="19" t="s">
        <v>557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1:11" x14ac:dyDescent="0.25">
      <c r="A40" s="40"/>
      <c r="B40" s="19" t="s">
        <v>558</v>
      </c>
      <c r="C40" s="19"/>
      <c r="D40" s="19"/>
      <c r="E40" s="19"/>
      <c r="F40" s="19"/>
      <c r="G40" s="19"/>
      <c r="H40" s="19"/>
      <c r="I40" s="19"/>
      <c r="J40" s="19"/>
      <c r="K40" s="19"/>
    </row>
    <row r="41" spans="1:11" s="45" customFormat="1" x14ac:dyDescent="0.25">
      <c r="A41" s="43"/>
      <c r="B41" s="44" t="s">
        <v>559</v>
      </c>
      <c r="C41" s="44" t="s">
        <v>560</v>
      </c>
      <c r="D41" s="44"/>
      <c r="E41" s="44"/>
      <c r="F41" s="44"/>
      <c r="G41" s="44"/>
      <c r="H41" s="44"/>
      <c r="I41" s="44"/>
      <c r="J41" s="44"/>
      <c r="K41" s="44"/>
    </row>
    <row r="42" spans="1:11" x14ac:dyDescent="0.25">
      <c r="A42" s="40"/>
      <c r="B42" s="19" t="s">
        <v>561</v>
      </c>
      <c r="C42" s="19"/>
      <c r="D42" s="19"/>
      <c r="E42" s="19"/>
      <c r="F42" s="19"/>
      <c r="G42" s="19"/>
      <c r="H42" s="19"/>
      <c r="I42" s="19"/>
      <c r="J42" s="19"/>
      <c r="K42" s="19"/>
    </row>
    <row r="43" spans="1:11" x14ac:dyDescent="0.25">
      <c r="A43" s="40"/>
      <c r="B43" s="19" t="s">
        <v>562</v>
      </c>
      <c r="C43" s="19"/>
      <c r="D43" s="19"/>
      <c r="E43" s="19"/>
      <c r="F43" s="19"/>
      <c r="G43" s="19"/>
      <c r="H43" s="19"/>
      <c r="I43" s="19"/>
      <c r="J43" s="19"/>
      <c r="K43" s="19"/>
    </row>
    <row r="44" spans="1:11" x14ac:dyDescent="0.25">
      <c r="A44" s="40"/>
      <c r="B44" s="19"/>
      <c r="C44" s="19"/>
      <c r="D44" s="19"/>
      <c r="E44" s="19"/>
      <c r="F44" s="19"/>
      <c r="G44" s="19"/>
      <c r="H44" s="19"/>
      <c r="I44" s="19"/>
      <c r="J44" s="19"/>
      <c r="K44" s="19"/>
    </row>
    <row r="45" spans="1:11" x14ac:dyDescent="0.25">
      <c r="A45" s="40"/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1" x14ac:dyDescent="0.25">
      <c r="A46" s="40"/>
      <c r="B46" s="19"/>
      <c r="C46" s="19"/>
      <c r="D46" s="19"/>
      <c r="E46" s="19"/>
      <c r="F46" s="19"/>
      <c r="G46" s="19"/>
      <c r="H46" s="19"/>
      <c r="I46" s="19"/>
      <c r="J46" s="19"/>
      <c r="K46" s="19"/>
    </row>
  </sheetData>
  <autoFilter ref="B6:K40" xr:uid="{B7C2B9F5-0054-41AA-B535-A1E556A4EE8F}"/>
  <mergeCells count="2">
    <mergeCell ref="F5:I5"/>
    <mergeCell ref="A2:K2"/>
  </mergeCells>
  <phoneticPr fontId="2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7AC68-FA40-4161-B4EA-8AE0E0BE49CF}">
  <dimension ref="A1:C53"/>
  <sheetViews>
    <sheetView showGridLines="0" workbookViewId="0">
      <selection activeCell="E25" sqref="E25"/>
    </sheetView>
  </sheetViews>
  <sheetFormatPr defaultRowHeight="15.75" x14ac:dyDescent="0.25"/>
  <cols>
    <col min="1" max="1" width="7.5" bestFit="1" customWidth="1"/>
    <col min="2" max="2" width="23.25" bestFit="1" customWidth="1"/>
    <col min="3" max="3" width="42.875" bestFit="1" customWidth="1"/>
  </cols>
  <sheetData>
    <row r="1" spans="1:3" x14ac:dyDescent="0.25">
      <c r="B1" s="1" t="s">
        <v>88</v>
      </c>
      <c r="C1" s="2"/>
    </row>
    <row r="2" spans="1:3" x14ac:dyDescent="0.25">
      <c r="A2" s="3"/>
      <c r="B2" s="3"/>
      <c r="C2" s="3"/>
    </row>
    <row r="3" spans="1:3" ht="16.5" thickBot="1" x14ac:dyDescent="0.3">
      <c r="A3" s="4" t="s">
        <v>89</v>
      </c>
      <c r="B3" s="5" t="s">
        <v>90</v>
      </c>
      <c r="C3" s="6" t="s">
        <v>91</v>
      </c>
    </row>
    <row r="4" spans="1:3" x14ac:dyDescent="0.25">
      <c r="A4" s="7">
        <v>44927</v>
      </c>
      <c r="B4" s="8" t="s">
        <v>92</v>
      </c>
      <c r="C4" s="9" t="s">
        <v>56</v>
      </c>
    </row>
    <row r="5" spans="1:3" x14ac:dyDescent="0.25">
      <c r="A5" s="10">
        <v>44932</v>
      </c>
      <c r="B5" s="11" t="s">
        <v>93</v>
      </c>
      <c r="C5" s="12" t="s">
        <v>94</v>
      </c>
    </row>
    <row r="6" spans="1:3" x14ac:dyDescent="0.25">
      <c r="A6" s="10">
        <v>44961</v>
      </c>
      <c r="B6" s="11" t="s">
        <v>95</v>
      </c>
      <c r="C6" s="12" t="s">
        <v>57</v>
      </c>
    </row>
    <row r="7" spans="1:3" x14ac:dyDescent="0.25">
      <c r="A7" s="10">
        <v>44974</v>
      </c>
      <c r="B7" s="11" t="s">
        <v>92</v>
      </c>
      <c r="C7" s="12" t="s">
        <v>96</v>
      </c>
    </row>
    <row r="8" spans="1:3" x14ac:dyDescent="0.25">
      <c r="A8" s="10">
        <v>44975</v>
      </c>
      <c r="B8" s="11" t="s">
        <v>92</v>
      </c>
      <c r="C8" s="12" t="s">
        <v>59</v>
      </c>
    </row>
    <row r="9" spans="1:3" x14ac:dyDescent="0.25">
      <c r="A9" s="10">
        <v>44976</v>
      </c>
      <c r="B9" s="11" t="s">
        <v>92</v>
      </c>
      <c r="C9" s="12" t="s">
        <v>60</v>
      </c>
    </row>
    <row r="10" spans="1:3" x14ac:dyDescent="0.25">
      <c r="A10" s="7">
        <v>44977</v>
      </c>
      <c r="B10" s="8" t="s">
        <v>92</v>
      </c>
      <c r="C10" s="9" t="s">
        <v>61</v>
      </c>
    </row>
    <row r="11" spans="1:3" x14ac:dyDescent="0.25">
      <c r="A11" s="7">
        <v>44978</v>
      </c>
      <c r="B11" s="8" t="s">
        <v>92</v>
      </c>
      <c r="C11" s="9" t="s">
        <v>62</v>
      </c>
    </row>
    <row r="12" spans="1:3" x14ac:dyDescent="0.25">
      <c r="A12" s="10">
        <v>44979</v>
      </c>
      <c r="B12" s="11" t="s">
        <v>93</v>
      </c>
      <c r="C12" s="12" t="s">
        <v>63</v>
      </c>
    </row>
    <row r="13" spans="1:3" x14ac:dyDescent="0.25">
      <c r="A13" s="10">
        <v>44986</v>
      </c>
      <c r="B13" s="11" t="s">
        <v>95</v>
      </c>
      <c r="C13" s="12" t="s">
        <v>97</v>
      </c>
    </row>
    <row r="14" spans="1:3" x14ac:dyDescent="0.25">
      <c r="A14" s="10">
        <v>44993</v>
      </c>
      <c r="B14" s="11" t="s">
        <v>95</v>
      </c>
      <c r="C14" s="12" t="s">
        <v>98</v>
      </c>
    </row>
    <row r="15" spans="1:3" x14ac:dyDescent="0.25">
      <c r="A15" s="10">
        <v>44994</v>
      </c>
      <c r="B15" s="11" t="s">
        <v>95</v>
      </c>
      <c r="C15" s="12" t="s">
        <v>58</v>
      </c>
    </row>
    <row r="16" spans="1:3" x14ac:dyDescent="0.25">
      <c r="A16" s="10">
        <v>45004</v>
      </c>
      <c r="B16" s="11" t="s">
        <v>93</v>
      </c>
      <c r="C16" s="12" t="s">
        <v>64</v>
      </c>
    </row>
    <row r="17" spans="1:3" x14ac:dyDescent="0.25">
      <c r="A17" s="10">
        <v>45006</v>
      </c>
      <c r="B17" s="11" t="s">
        <v>95</v>
      </c>
      <c r="C17" s="12" t="s">
        <v>99</v>
      </c>
    </row>
    <row r="18" spans="1:3" x14ac:dyDescent="0.25">
      <c r="A18" s="10">
        <v>45007</v>
      </c>
      <c r="B18" s="11" t="s">
        <v>95</v>
      </c>
      <c r="C18" s="12" t="s">
        <v>65</v>
      </c>
    </row>
    <row r="19" spans="1:3" x14ac:dyDescent="0.25">
      <c r="A19" s="10">
        <v>45018</v>
      </c>
      <c r="B19" s="11" t="s">
        <v>93</v>
      </c>
      <c r="C19" s="12" t="s">
        <v>100</v>
      </c>
    </row>
    <row r="20" spans="1:3" x14ac:dyDescent="0.25">
      <c r="A20" s="10">
        <v>45022</v>
      </c>
      <c r="B20" s="11" t="s">
        <v>93</v>
      </c>
      <c r="C20" s="12" t="s">
        <v>67</v>
      </c>
    </row>
    <row r="21" spans="1:3" x14ac:dyDescent="0.25">
      <c r="A21" s="10">
        <v>45023</v>
      </c>
      <c r="B21" s="11" t="s">
        <v>95</v>
      </c>
      <c r="C21" s="12" t="s">
        <v>101</v>
      </c>
    </row>
    <row r="22" spans="1:3" x14ac:dyDescent="0.25">
      <c r="A22" s="10">
        <v>45023</v>
      </c>
      <c r="B22" s="11" t="s">
        <v>95</v>
      </c>
      <c r="C22" s="12" t="s">
        <v>102</v>
      </c>
    </row>
    <row r="23" spans="1:3" x14ac:dyDescent="0.25">
      <c r="A23" s="7">
        <v>45023</v>
      </c>
      <c r="B23" s="8" t="s">
        <v>93</v>
      </c>
      <c r="C23" s="9" t="s">
        <v>103</v>
      </c>
    </row>
    <row r="24" spans="1:3" x14ac:dyDescent="0.25">
      <c r="A24" s="10">
        <v>45025</v>
      </c>
      <c r="B24" s="11" t="s">
        <v>93</v>
      </c>
      <c r="C24" s="12" t="s">
        <v>69</v>
      </c>
    </row>
    <row r="25" spans="1:3" x14ac:dyDescent="0.25">
      <c r="A25" s="7">
        <v>45037</v>
      </c>
      <c r="B25" s="8" t="s">
        <v>92</v>
      </c>
      <c r="C25" s="9" t="s">
        <v>70</v>
      </c>
    </row>
    <row r="26" spans="1:3" x14ac:dyDescent="0.25">
      <c r="A26" s="10">
        <v>45038</v>
      </c>
      <c r="B26" s="11" t="s">
        <v>95</v>
      </c>
      <c r="C26" s="12" t="s">
        <v>71</v>
      </c>
    </row>
    <row r="27" spans="1:3" x14ac:dyDescent="0.25">
      <c r="A27" s="10">
        <v>45039</v>
      </c>
      <c r="B27" s="11" t="s">
        <v>95</v>
      </c>
      <c r="C27" s="12" t="s">
        <v>73</v>
      </c>
    </row>
    <row r="28" spans="1:3" x14ac:dyDescent="0.25">
      <c r="A28" s="7">
        <v>45047</v>
      </c>
      <c r="B28" s="8" t="s">
        <v>92</v>
      </c>
      <c r="C28" s="9" t="s">
        <v>66</v>
      </c>
    </row>
    <row r="29" spans="1:3" x14ac:dyDescent="0.25">
      <c r="A29" s="10">
        <v>45060</v>
      </c>
      <c r="B29" s="11" t="s">
        <v>92</v>
      </c>
      <c r="C29" s="12" t="s">
        <v>104</v>
      </c>
    </row>
    <row r="30" spans="1:3" x14ac:dyDescent="0.25">
      <c r="A30" s="7">
        <v>45085</v>
      </c>
      <c r="B30" s="8" t="s">
        <v>92</v>
      </c>
      <c r="C30" s="9" t="s">
        <v>68</v>
      </c>
    </row>
    <row r="31" spans="1:3" x14ac:dyDescent="0.25">
      <c r="A31" s="10">
        <v>45089</v>
      </c>
      <c r="B31" s="11" t="s">
        <v>92</v>
      </c>
      <c r="C31" s="12" t="s">
        <v>105</v>
      </c>
    </row>
    <row r="32" spans="1:3" x14ac:dyDescent="0.25">
      <c r="A32" s="10">
        <v>45098</v>
      </c>
      <c r="B32" s="11" t="s">
        <v>95</v>
      </c>
      <c r="C32" s="12" t="s">
        <v>72</v>
      </c>
    </row>
    <row r="33" spans="1:3" x14ac:dyDescent="0.25">
      <c r="A33" s="10">
        <v>45137</v>
      </c>
      <c r="B33" s="11" t="s">
        <v>95</v>
      </c>
      <c r="C33" s="12" t="s">
        <v>106</v>
      </c>
    </row>
    <row r="34" spans="1:3" x14ac:dyDescent="0.25">
      <c r="A34" s="10">
        <v>45150</v>
      </c>
      <c r="B34" s="11" t="s">
        <v>95</v>
      </c>
      <c r="C34" s="12" t="s">
        <v>74</v>
      </c>
    </row>
    <row r="35" spans="1:3" x14ac:dyDescent="0.25">
      <c r="A35" s="10">
        <v>45151</v>
      </c>
      <c r="B35" s="11" t="s">
        <v>92</v>
      </c>
      <c r="C35" s="12" t="s">
        <v>76</v>
      </c>
    </row>
    <row r="36" spans="1:3" x14ac:dyDescent="0.25">
      <c r="A36" s="7">
        <v>45176</v>
      </c>
      <c r="B36" s="8" t="s">
        <v>92</v>
      </c>
      <c r="C36" s="9" t="s">
        <v>75</v>
      </c>
    </row>
    <row r="37" spans="1:3" x14ac:dyDescent="0.25">
      <c r="A37" s="10">
        <v>45190</v>
      </c>
      <c r="B37" s="11" t="s">
        <v>95</v>
      </c>
      <c r="C37" s="12" t="s">
        <v>107</v>
      </c>
    </row>
    <row r="38" spans="1:3" x14ac:dyDescent="0.25">
      <c r="A38" s="10">
        <v>45192</v>
      </c>
      <c r="B38" s="11" t="s">
        <v>95</v>
      </c>
      <c r="C38" s="12" t="s">
        <v>77</v>
      </c>
    </row>
    <row r="39" spans="1:3" x14ac:dyDescent="0.25">
      <c r="A39" s="7">
        <v>45211</v>
      </c>
      <c r="B39" s="8" t="s">
        <v>93</v>
      </c>
      <c r="C39" s="9" t="s">
        <v>81</v>
      </c>
    </row>
    <row r="40" spans="1:3" x14ac:dyDescent="0.25">
      <c r="A40" s="10">
        <v>45214</v>
      </c>
      <c r="B40" s="11" t="s">
        <v>92</v>
      </c>
      <c r="C40" s="12" t="s">
        <v>82</v>
      </c>
    </row>
    <row r="41" spans="1:3" x14ac:dyDescent="0.25">
      <c r="A41" s="10">
        <v>45223</v>
      </c>
      <c r="B41" s="11" t="s">
        <v>95</v>
      </c>
      <c r="C41" s="12" t="s">
        <v>83</v>
      </c>
    </row>
    <row r="42" spans="1:3" x14ac:dyDescent="0.25">
      <c r="A42" s="7">
        <v>45227</v>
      </c>
      <c r="B42" s="8" t="s">
        <v>92</v>
      </c>
      <c r="C42" s="9" t="s">
        <v>84</v>
      </c>
    </row>
    <row r="43" spans="1:3" x14ac:dyDescent="0.25">
      <c r="A43" s="10">
        <v>45230</v>
      </c>
      <c r="B43" s="11" t="s">
        <v>95</v>
      </c>
      <c r="C43" s="12" t="s">
        <v>86</v>
      </c>
    </row>
    <row r="44" spans="1:3" x14ac:dyDescent="0.25">
      <c r="A44" s="10">
        <v>45231</v>
      </c>
      <c r="B44" s="11" t="s">
        <v>93</v>
      </c>
      <c r="C44" s="12" t="s">
        <v>78</v>
      </c>
    </row>
    <row r="45" spans="1:3" x14ac:dyDescent="0.25">
      <c r="A45" s="7">
        <v>45232</v>
      </c>
      <c r="B45" s="8" t="s">
        <v>93</v>
      </c>
      <c r="C45" s="9" t="s">
        <v>79</v>
      </c>
    </row>
    <row r="46" spans="1:3" x14ac:dyDescent="0.25">
      <c r="A46" s="7">
        <v>45245</v>
      </c>
      <c r="B46" s="8" t="s">
        <v>92</v>
      </c>
      <c r="C46" s="9" t="s">
        <v>108</v>
      </c>
    </row>
    <row r="47" spans="1:3" x14ac:dyDescent="0.25">
      <c r="A47" s="10">
        <v>45249</v>
      </c>
      <c r="B47" s="11" t="s">
        <v>92</v>
      </c>
      <c r="C47" s="12" t="s">
        <v>109</v>
      </c>
    </row>
    <row r="48" spans="1:3" x14ac:dyDescent="0.25">
      <c r="A48" s="10">
        <v>45250</v>
      </c>
      <c r="B48" s="11" t="s">
        <v>95</v>
      </c>
      <c r="C48" s="12" t="s">
        <v>110</v>
      </c>
    </row>
    <row r="49" spans="1:3" x14ac:dyDescent="0.25">
      <c r="A49" s="10">
        <v>45261</v>
      </c>
      <c r="B49" s="11" t="s">
        <v>95</v>
      </c>
      <c r="C49" s="12" t="s">
        <v>80</v>
      </c>
    </row>
    <row r="50" spans="1:3" x14ac:dyDescent="0.25">
      <c r="A50" s="10">
        <v>45270</v>
      </c>
      <c r="B50" s="11" t="s">
        <v>92</v>
      </c>
      <c r="C50" s="12" t="s">
        <v>111</v>
      </c>
    </row>
    <row r="51" spans="1:3" x14ac:dyDescent="0.25">
      <c r="A51" s="10">
        <v>45282</v>
      </c>
      <c r="B51" s="11" t="s">
        <v>95</v>
      </c>
      <c r="C51" s="12" t="s">
        <v>85</v>
      </c>
    </row>
    <row r="52" spans="1:3" ht="16.5" thickBot="1" x14ac:dyDescent="0.3">
      <c r="A52" s="7">
        <v>45285</v>
      </c>
      <c r="B52" s="8" t="s">
        <v>93</v>
      </c>
      <c r="C52" s="9" t="s">
        <v>87</v>
      </c>
    </row>
    <row r="53" spans="1:3" x14ac:dyDescent="0.25">
      <c r="A53" s="13"/>
      <c r="B53" s="13"/>
      <c r="C53" s="14"/>
    </row>
  </sheetData>
  <hyperlinks>
    <hyperlink ref="A4" r:id="rId1" display="https://www.wincalendar.com/calendario/Brasil/data/1-Janeiro-2023" xr:uid="{FD4FDF0E-44D6-4CC1-9543-119A1883262D}"/>
    <hyperlink ref="C4" r:id="rId2" display="https://www.wincalendar.com/pt/br/Ano-Novo" xr:uid="{2CD254A1-3878-4F95-BA08-98B19BAD634E}"/>
    <hyperlink ref="A5" r:id="rId3" display="https://www.wincalendar.com/calendario/Brasil/data/6-Janeiro-2023" xr:uid="{718D1377-69C8-4D53-BDD3-2104E12FFDA4}"/>
    <hyperlink ref="C5" r:id="rId4" display="https://www.wincalendar.com/pt/br/Epifania" xr:uid="{9832DFA0-C4C4-4475-899C-CCFD5AE1FF30}"/>
    <hyperlink ref="A6" r:id="rId5" display="https://www.wincalendar.com/calendario/Brasil/data/4-Fevereiro-2023" xr:uid="{28ADABD9-097E-471D-A86C-8A946EA4AC7A}"/>
    <hyperlink ref="C6" r:id="rId6" display="https://www.wincalendar.com/pt/br/Dia-Mundial-do-Cancro" xr:uid="{8F8ED85A-35FB-4CB9-AB05-CC4EB341EAC9}"/>
    <hyperlink ref="A7" r:id="rId7" display="https://www.wincalendar.com/calendario/Brasil/data/17-Fevereiro-2023" xr:uid="{CA85DD8C-0D23-4023-A6B5-124FFF8896F5}"/>
    <hyperlink ref="C7" r:id="rId8" display="https://www.wincalendar.com/pt/br/Carnaval-Brasil" xr:uid="{11435F16-A020-48C7-8820-719EF210BD4D}"/>
    <hyperlink ref="A8" r:id="rId9" display="https://www.wincalendar.com/calendario/Brasil/data/18-Fevereiro-2023" xr:uid="{C9803349-076B-4D03-8B45-B0F01C4918A3}"/>
    <hyperlink ref="C8" r:id="rId10" display="https://www.wincalendar.com/pt/br/Carnaval-Sabado" xr:uid="{48D06CEA-4B23-457E-9584-04711551329A}"/>
    <hyperlink ref="A9" r:id="rId11" display="https://www.wincalendar.com/calendario/Brasil/data/19-Fevereiro-2023" xr:uid="{62DF5D6A-6213-46DD-B4A7-366E4237BA47}"/>
    <hyperlink ref="C9" r:id="rId12" display="https://www.wincalendar.com/pt/br/Carnaval-Domingo" xr:uid="{66800772-912C-4FB8-89D5-8D04A89A813A}"/>
    <hyperlink ref="A10" r:id="rId13" display="https://www.wincalendar.com/calendario/Brasil/data/20-Fevereiro-2023" xr:uid="{F7403595-A5F9-4EB0-AC6D-A0F20E692EDA}"/>
    <hyperlink ref="C10" r:id="rId14" display="https://www.wincalendar.com/pt/br/Carnaval-Segunda-feira" xr:uid="{A38F9836-90F6-4B20-A92C-699663EC300D}"/>
    <hyperlink ref="A11" r:id="rId15" display="https://www.wincalendar.com/calendario/Brasil/data/21-Fevereiro-2023" xr:uid="{7B4A0F41-EFDA-460E-96AF-0F0362661259}"/>
    <hyperlink ref="C11" r:id="rId16" display="https://www.wincalendar.com/pt/br/Carnaval-Terca-feira" xr:uid="{7B3E76B3-E028-4BDB-A58F-904A13BCED81}"/>
    <hyperlink ref="A12" r:id="rId17" display="https://www.wincalendar.com/calendario/Brasil/data/22-Fevereiro-2023" xr:uid="{B4863A5D-E70B-4A3B-B919-F9C85D0F691D}"/>
    <hyperlink ref="C12" r:id="rId18" display="https://www.wincalendar.com/pt/br/Quarta-Feira-de-Cinzas" xr:uid="{BB60AC9E-54F0-4B08-ABAF-03DDA9ADB131}"/>
    <hyperlink ref="A13" r:id="rId19" display="https://www.wincalendar.com/calendario/Brasil/data/1-Março-2023" xr:uid="{F024B017-EEAC-4342-ACCF-B0760EC9A8F1}"/>
    <hyperlink ref="C13" r:id="rId20" display="https://www.wincalendar.com/pt/br/Dia-Internacional-da-Protecao-Civil" xr:uid="{BA1D8592-71FA-44C4-AFE8-4AB030116297}"/>
    <hyperlink ref="A14" r:id="rId21" display="https://www.wincalendar.com/calendario/Brasil/data/8-Março-2023" xr:uid="{8D416099-7413-4D22-83DF-8978E46B4034}"/>
    <hyperlink ref="C14" r:id="rId22" display="https://www.wincalendar.com/pt/br/Dia-Internacional-da-Mulher" xr:uid="{D5102447-5477-4990-BB75-4C9FC91B08E2}"/>
    <hyperlink ref="A15" r:id="rId23" display="https://www.wincalendar.com/calendario/Brasil/data/9-Março-2023" xr:uid="{740814A2-9AA9-4912-A368-0677523DF01F}"/>
    <hyperlink ref="C15" r:id="rId24" display="https://www.wincalendar.com/pt/br/Dia-Mundial-do-Rim" xr:uid="{18136F6E-2508-4F4A-A877-9B4467E272D9}"/>
    <hyperlink ref="A16" r:id="rId25" display="https://www.wincalendar.com/calendario/Brasil/data/19-Março-2023" xr:uid="{76F0C4B1-E510-446E-A4F4-C832209CD67A}"/>
    <hyperlink ref="C16" r:id="rId26" display="https://www.wincalendar.com/pt/br/Sao-Jose" xr:uid="{08C14950-1BF7-420C-A425-4B6C5767F470}"/>
    <hyperlink ref="A17" r:id="rId27" display="https://www.wincalendar.com/calendario/Brasil/data/21-Março-2023" xr:uid="{12712287-4120-433A-8768-02D3E0E6FCCD}"/>
    <hyperlink ref="C17" r:id="rId28" display="https://www.wincalendar.com/pt/br/Equinocio-de-Outono-Hemisferio-Sul" xr:uid="{B40360DD-BFCB-4416-A09B-159A1C12588E}"/>
    <hyperlink ref="A18" r:id="rId29" display="https://www.wincalendar.com/calendario/Brasil/data/22-Março-2023" xr:uid="{5444D4E6-4363-43B9-8D9D-4F0CCD51EFEB}"/>
    <hyperlink ref="C18" r:id="rId30" display="https://www.wincalendar.com/pt/br/Dia-Mundial-da-Agua" xr:uid="{B3CBFC43-9FC9-4156-81CD-C1C7EDC66280}"/>
    <hyperlink ref="A19" r:id="rId31" display="https://www.wincalendar.com/calendario/Brasil/data/2-Abril-2023" xr:uid="{8506E85C-ED55-4BCD-AC7C-8C976B90A76B}"/>
    <hyperlink ref="C19" r:id="rId32" display="https://www.wincalendar.com/pt/br/Domingo-de-Ramos" xr:uid="{FEA73487-2B1C-4A62-9110-8DAB44BB7957}"/>
    <hyperlink ref="A20" r:id="rId33" display="https://www.wincalendar.com/calendario/Brasil/data/6-Abril-2023" xr:uid="{551F6B9C-1C02-447B-865A-5B2B9B233530}"/>
    <hyperlink ref="C20" r:id="rId34" display="https://www.wincalendar.com/pt/br/Quinta-Feira-Santa" xr:uid="{7FD96AF9-0E82-4C57-85D0-BA89EC1998FC}"/>
    <hyperlink ref="A21" r:id="rId35" display="https://www.wincalendar.com/calendario/Brasil/data/7-Abril-2023" xr:uid="{3BB6B994-776D-4615-B19D-7BF8148DF4BE}"/>
    <hyperlink ref="C21" r:id="rId36" display="https://www.wincalendar.com/pt/br/Dia-do-Jornalista-Brasil" xr:uid="{ECA72C2A-5A6D-4AD8-9045-C38F40BF1703}"/>
    <hyperlink ref="A22" r:id="rId37" display="https://www.wincalendar.com/calendario/Brasil/data/7-Abril-2023" xr:uid="{ADAAC6F8-33FF-4AD5-B1EF-7463DAB559DB}"/>
    <hyperlink ref="C22" r:id="rId38" display="https://www.wincalendar.com/pt/br/Dia-Mundial-da-Saude" xr:uid="{EE30300D-9468-4732-85A9-27546500098E}"/>
    <hyperlink ref="A23" r:id="rId39" display="https://www.wincalendar.com/calendario/Brasil/data/7-Abril-2023" xr:uid="{7891E71A-05B2-4794-89DC-787235F91454}"/>
    <hyperlink ref="C23" r:id="rId40" display="https://www.wincalendar.com/pt/br/Sexta-Feira-Santa" xr:uid="{BAC45875-41FE-4164-B692-949E58445305}"/>
    <hyperlink ref="A24" r:id="rId41" display="https://www.wincalendar.com/calendario/Brasil/data/9-Abril-2023" xr:uid="{B4C4859E-8ADB-4A9B-AF8A-A24D53637541}"/>
    <hyperlink ref="C24" r:id="rId42" display="https://www.wincalendar.com/pt/br/Pascoa" xr:uid="{99E3E044-64D7-4E03-BE99-BA84DF9D5506}"/>
    <hyperlink ref="A25" r:id="rId43" display="https://www.wincalendar.com/calendario/Brasil/data/21-Abril-2023" xr:uid="{B6052D81-8EEA-4CD2-8E81-7BC62701479A}"/>
    <hyperlink ref="C25" r:id="rId44" display="https://www.wincalendar.com/pt/br/Tiradentes" xr:uid="{CBF30AD3-6A0A-42D3-943A-ECBAA8DFDC51}"/>
    <hyperlink ref="A26" r:id="rId45" display="https://www.wincalendar.com/calendario/Brasil/data/22-Abril-2023" xr:uid="{C58ED76F-A992-46A1-8916-BF4DB1BCCB0D}"/>
    <hyperlink ref="C26" r:id="rId46" display="https://www.wincalendar.com/pt/br/Dia-da-Terra" xr:uid="{1D434F68-F113-4066-8B6E-A00FF6C18023}"/>
    <hyperlink ref="A27" r:id="rId47" display="https://www.wincalendar.com/calendario/Brasil/data/23-Abril-2023" xr:uid="{78162A82-AE53-4A66-835A-26C2BC462420}"/>
    <hyperlink ref="C27" r:id="rId48" display="https://www.wincalendar.com/pt/br/Dia-do-Livro" xr:uid="{5E0CEABC-791A-4BDB-946C-4CEFA3D90A1C}"/>
    <hyperlink ref="A28" r:id="rId49" display="https://www.wincalendar.com/calendario/Brasil/data/1-Maio-2023" xr:uid="{BE649339-13EA-48B7-8F0D-CB6ABFFCEC1F}"/>
    <hyperlink ref="C28" r:id="rId50" display="https://www.wincalendar.com/pt/br/Dia-do-Trabalho" xr:uid="{6A86331F-9436-4FCC-9BD4-833E88516E2B}"/>
    <hyperlink ref="A29" r:id="rId51" display="https://www.wincalendar.com/calendario/Brasil/data/14-Maio-2023" xr:uid="{D16DDA05-E2F3-4548-AE00-E5C36EF029D2}"/>
    <hyperlink ref="C29" r:id="rId52" display="https://www.wincalendar.com/pt/br/Dia-das-Maes" xr:uid="{45D6E7FF-C626-47E4-9950-22CEF0C68C9B}"/>
    <hyperlink ref="A30" r:id="rId53" display="https://www.wincalendar.com/calendario/Brasil/data/8-Junho-2023" xr:uid="{CA679009-AC26-4BD3-A531-C59A2EF870DA}"/>
    <hyperlink ref="C30" r:id="rId54" display="https://www.wincalendar.com/pt/br/Corpus-Christi" xr:uid="{44FF9298-C987-4884-82CC-E2A9EAAAD238}"/>
    <hyperlink ref="A31" r:id="rId55" display="https://www.wincalendar.com/calendario/Brasil/data/12-Junho-2023" xr:uid="{C89C26EC-54CF-4375-887F-CB480EA50B26}"/>
    <hyperlink ref="C31" r:id="rId56" display="https://www.wincalendar.com/pt/br/Dia-dos-Namorados-Brasil" xr:uid="{F2E9FABB-9E0B-42E9-AADD-CDDC910A0CFD}"/>
    <hyperlink ref="A32" r:id="rId57" display="https://www.wincalendar.com/calendario/Brasil/data/21-Junho-2023" xr:uid="{6F50C8B7-EB65-4DC3-A483-5E237308FDAD}"/>
    <hyperlink ref="C32" r:id="rId58" display="https://www.wincalendar.com/pt/br/Inicio-do-Inverno-Sul" xr:uid="{BFCD41E2-1B71-4FAB-9EBA-62170A423F7C}"/>
    <hyperlink ref="A33" r:id="rId59" display="https://www.wincalendar.com/calendario/Brasil/data/30-Julho-2023" xr:uid="{F7C4CE74-BA45-4C1B-AF62-CC117FFD984A}"/>
    <hyperlink ref="C33" r:id="rId60" display="https://www.wincalendar.com/pt/br/Dia-Contra-Trafico-Seres-Humanos" xr:uid="{CD580789-1D21-4E5E-9786-6961347B8809}"/>
    <hyperlink ref="A34" r:id="rId61" display="https://www.wincalendar.com/calendario/Brasil/data/12-Agosto-2023" xr:uid="{D66F100B-6BF5-44BB-B3E9-8F3ED4EC11B7}"/>
    <hyperlink ref="C34" r:id="rId62" display="https://www.wincalendar.com/pt/br/Dia-da-Juventude-Mexico" xr:uid="{B9346D90-FF48-448C-A578-E4C8AC7D161C}"/>
    <hyperlink ref="A35" r:id="rId63" display="https://www.wincalendar.com/calendario/Brasil/data/13-Agosto-2023" xr:uid="{BB7E26EB-8CCF-48A2-B905-93A94923AA0C}"/>
    <hyperlink ref="C35" r:id="rId64" display="https://www.wincalendar.com/pt/br/Dia-do-Pai-Brasil" xr:uid="{CF384AF3-644A-4D5B-AAEB-08534584E30A}"/>
    <hyperlink ref="A36" r:id="rId65" display="https://www.wincalendar.com/calendario/Brasil/data/7-Setembro-2023" xr:uid="{EE7FFA4B-568F-4C64-9F5A-4FD37708BCE0}"/>
    <hyperlink ref="C36" r:id="rId66" display="https://www.wincalendar.com/pt/br/Independencia-do-Brasil" xr:uid="{61211FDF-6352-46A7-B71E-D6B8CDE3EE6E}"/>
    <hyperlink ref="A37" r:id="rId67" display="https://www.wincalendar.com/calendario/Brasil/data/21-Setembro-2023" xr:uid="{DE803E1E-7B08-4C4B-9091-CDB7C70FDFE5}"/>
    <hyperlink ref="C37" r:id="rId68" display="https://www.wincalendar.com/pt/br/Dia-Internacional-da-Paz" xr:uid="{13B0A2CC-C130-4620-91D4-30DDA488088C}"/>
    <hyperlink ref="A38" r:id="rId69" display="https://www.wincalendar.com/calendario/Brasil/data/23-Setembro-2023" xr:uid="{0EE4A08E-D93F-4E96-A86E-2C0A6BE8AC86}"/>
    <hyperlink ref="C38" r:id="rId70" display="https://www.wincalendar.com/pt/br/Inicio-da-Primavera-Sul" xr:uid="{B943591A-5B10-4119-A29D-B7F3D92A0D02}"/>
    <hyperlink ref="A39" r:id="rId71" display="https://www.wincalendar.com/calendario/Brasil/data/12-Outubro-2023" xr:uid="{99AD531C-1AFE-41EF-AE58-4DBF8B479D71}"/>
    <hyperlink ref="C39" r:id="rId72" display="https://www.wincalendar.com/pt/br/Nossa-Senhora-de-Aparecida" xr:uid="{430CCE12-15A9-4545-AA77-C4E5DC1B452A}"/>
    <hyperlink ref="A40" r:id="rId73" display="https://www.wincalendar.com/calendario/Brasil/data/15-Outubro-2023" xr:uid="{F6083BD6-A5D2-47FF-A502-B52A40F86EC4}"/>
    <hyperlink ref="C40" r:id="rId74" display="https://www.wincalendar.com/pt/br/Dia-Mundial-do-Professor" xr:uid="{8C4104F3-746B-4B3F-805C-D6269CE7C6C4}"/>
    <hyperlink ref="A41" r:id="rId75" display="https://www.wincalendar.com/calendario/Brasil/data/24-Outubro-2023" xr:uid="{58F2160F-0712-47AF-93B3-5592E580630F}"/>
    <hyperlink ref="C41" r:id="rId76" display="https://www.wincalendar.com/pt/br/Dia-das-Nacoes-Unidas" xr:uid="{5D2C8954-E730-4BB7-B436-5CC14FA425C7}"/>
    <hyperlink ref="A42" r:id="rId77" display="https://www.wincalendar.com/calendario/Brasil/data/28-Outubro-2023" xr:uid="{F33B578C-1932-4771-AD66-32EEA652F942}"/>
    <hyperlink ref="C42" r:id="rId78" display="https://www.wincalendar.com/calendario/Brasil/Outubro-2023?v=28" xr:uid="{684D1B49-4EF3-4C21-AA21-D0C9DF1629DA}"/>
    <hyperlink ref="A43" r:id="rId79" display="https://www.wincalendar.com/calendario/Brasil/data/31-Outubro-2023" xr:uid="{1A6BBE63-773F-4996-B1D2-959240142C19}"/>
    <hyperlink ref="C43" r:id="rId80" display="https://www.wincalendar.com/pt/br/Dia-das-Bruxas" xr:uid="{C902CCD5-72AE-407F-AE94-E1DD358C93A6}"/>
    <hyperlink ref="A44" r:id="rId81" display="https://www.wincalendar.com/calendario/Brasil/data/1-Novembro-2023" xr:uid="{A27BA7FD-93CA-422D-A1AA-EF14C3FFEA84}"/>
    <hyperlink ref="C44" r:id="rId82" display="https://www.wincalendar.com/pt/br/Dia-de-Todos-os-Santos" xr:uid="{52B62578-9F77-4641-8BB6-3A2F0E9C5649}"/>
    <hyperlink ref="A45" r:id="rId83" display="https://www.wincalendar.com/calendario/Brasil/data/2-Novembro-2023" xr:uid="{28A4C43A-FB9E-4871-9A4E-94E965578216}"/>
    <hyperlink ref="C45" r:id="rId84" display="https://www.wincalendar.com/pt/br/Dia-dos-Mortos" xr:uid="{6418289F-AB97-4B72-AA3C-2AD41D2EDE06}"/>
    <hyperlink ref="A46" r:id="rId85" display="https://www.wincalendar.com/calendario/Brasil/data/15-Novembro-2023" xr:uid="{359F15C4-2EB7-4B7F-88D4-6ED85586FE45}"/>
    <hyperlink ref="C46" r:id="rId86" display="https://www.wincalendar.com/pt/br/Proclamacao-da-Republica" xr:uid="{26B1CB09-6394-4A20-A111-710036DAE29D}"/>
    <hyperlink ref="A47" r:id="rId87" display="https://www.wincalendar.com/calendario/Brasil/data/19-Novembro-2023" xr:uid="{EF28C7E5-5175-4EB5-A974-2BB3914EF80E}"/>
    <hyperlink ref="C47" r:id="rId88" display="https://www.wincalendar.com/pt/br/Dia-da-Bandeira-Brasil" xr:uid="{E25F217B-0119-4131-9947-D4DCC111A7DD}"/>
    <hyperlink ref="A48" r:id="rId89" display="https://www.wincalendar.com/calendario/Brasil/data/20-Novembro-2023" xr:uid="{DA9C0663-DDFC-47BD-AF99-336406814352}"/>
    <hyperlink ref="C48" r:id="rId90" display="https://www.wincalendar.com/pt/br/Dia-da-Consciencia-Negra" xr:uid="{AABA8FE8-29AB-48E6-8AFD-6164053FE35A}"/>
    <hyperlink ref="A49" r:id="rId91" display="https://www.wincalendar.com/calendario/Brasil/data/1-Dezembro-2023" xr:uid="{436111C6-AAD0-4588-B81C-D7C8BD01941F}"/>
    <hyperlink ref="C49" r:id="rId92" display="https://www.wincalendar.com/pt/br/Dia-Mundial-da-AIDS" xr:uid="{C4F5C405-EA08-479E-80A1-FAC1EBC98091}"/>
    <hyperlink ref="A50" r:id="rId93" display="https://www.wincalendar.com/calendario/Brasil/data/10-Dezembro-2023" xr:uid="{F28E6DC8-0833-419B-945B-5BF5B39777BC}"/>
    <hyperlink ref="C50" r:id="rId94" display="https://www.wincalendar.com/pt/br/Dia-dos-Direitos-Humanos" xr:uid="{E88FB0F4-475B-4398-BCA5-9512A9A21632}"/>
    <hyperlink ref="A51" r:id="rId95" display="https://www.wincalendar.com/calendario/Brasil/data/22-Dezembro-2023" xr:uid="{CB359CFA-9DF0-4B60-A99C-ACD241AF7D76}"/>
    <hyperlink ref="C51" r:id="rId96" display="https://www.wincalendar.com/pt/br/Inicio-do-Verao-Sul" xr:uid="{00971920-7A49-4347-8AB6-C37F332DDA91}"/>
    <hyperlink ref="A52" r:id="rId97" display="https://www.wincalendar.com/calendario/Brasil/data/25-Dezembro-2023" xr:uid="{CE8EA76D-1771-47C0-921D-8A025B60C8FF}"/>
    <hyperlink ref="C52" r:id="rId98" display="https://www.wincalendar.com/pt/br/Natal" xr:uid="{6686C8AA-D8D2-4FE0-A0F4-FA19817D4506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3</vt:i4>
      </vt:variant>
    </vt:vector>
  </HeadingPairs>
  <TitlesOfParts>
    <vt:vector size="13" baseType="lpstr">
      <vt:lpstr>Estatistica Reservas da ata</vt:lpstr>
      <vt:lpstr>Estudo Cadeiras para obesos</vt:lpstr>
      <vt:lpstr>Quantitativo Final</vt:lpstr>
      <vt:lpstr>Quantitativo Final (2)</vt:lpstr>
      <vt:lpstr>Planilha5</vt:lpstr>
      <vt:lpstr>Endereços</vt:lpstr>
      <vt:lpstr>Dados Aquisição 2024</vt:lpstr>
      <vt:lpstr>Plano de Ação (1)</vt:lpstr>
      <vt:lpstr>Resumo Feriados 2023</vt:lpstr>
      <vt:lpstr>GERÊNCIAS</vt:lpstr>
      <vt:lpstr>'Estatistica Reservas da ata'!Area_de_impressao</vt:lpstr>
      <vt:lpstr>'Quantitativo Final'!Area_de_impressao</vt:lpstr>
      <vt:lpstr>'Quantitativo Final (2)'!Area_de_impressao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Cleidi Oliveira Dutra</cp:lastModifiedBy>
  <cp:revision/>
  <cp:lastPrinted>2024-05-24T18:32:16Z</cp:lastPrinted>
  <dcterms:created xsi:type="dcterms:W3CDTF">2023-01-23T20:00:46Z</dcterms:created>
  <dcterms:modified xsi:type="dcterms:W3CDTF">2024-05-24T18:32:30Z</dcterms:modified>
  <cp:category/>
  <cp:contentStatus/>
</cp:coreProperties>
</file>