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SSP_23_006001-00430\SSP_23_006001-00430\OD\14 - COMPOSIÇÕES DE BDI\"/>
    </mc:Choice>
  </mc:AlternateContent>
  <xr:revisionPtr revIDLastSave="0" documentId="13_ncr:1_{96870899-E149-4FA7-8951-0762871FBD5F}" xr6:coauthVersionLast="47" xr6:coauthVersionMax="47" xr10:uidLastSave="{00000000-0000-0000-0000-000000000000}"/>
  <bookViews>
    <workbookView xWindow="-120" yWindow="-120" windowWidth="29040" windowHeight="15720" tabRatio="889" firstSheet="1" activeTab="2" xr2:uid="{00000000-000D-0000-FFFF-FFFF00000000}"/>
  </bookViews>
  <sheets>
    <sheet name="ABC INS" sheetId="60" state="hidden" r:id="rId1"/>
    <sheet name="INSTRUÇÕES" sheetId="91" r:id="rId2"/>
    <sheet name="BDI " sheetId="90" r:id="rId3"/>
    <sheet name="Parâmetro BDI" sheetId="87" state="hidden" r:id="rId4"/>
    <sheet name="Plan1" sheetId="59" state="hidden" r:id="rId5"/>
  </sheets>
  <externalReferences>
    <externalReference r:id="rId6"/>
    <externalReference r:id="rId7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2">'BDI '!$B$1:$F$52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0" l="1"/>
  <c r="E25" i="90"/>
  <c r="E41" i="90"/>
  <c r="E43" i="90" s="1"/>
  <c r="E26" i="90" l="1"/>
  <c r="A5" i="60"/>
  <c r="A4" i="60"/>
  <c r="E28" i="90" l="1"/>
</calcChain>
</file>

<file path=xl/sharedStrings.xml><?xml version="1.0" encoding="utf-8"?>
<sst xmlns="http://schemas.openxmlformats.org/spreadsheetml/2006/main" count="152" uniqueCount="107">
  <si>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</si>
  <si>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</si>
  <si>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</si>
  <si>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</si>
  <si>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</si>
  <si>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</si>
  <si>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</si>
  <si>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</si>
  <si>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</si>
  <si>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</si>
  <si>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</si>
  <si>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</si>
  <si>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</si>
  <si>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</si>
  <si>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</si>
  <si>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</si>
  <si>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</si>
  <si>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</si>
  <si>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</si>
  <si>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</si>
  <si>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</si>
  <si>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</si>
  <si>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</si>
  <si>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</si>
  <si>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</si>
  <si>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</si>
  <si>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</si>
  <si>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</si>
  <si>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</si>
  <si>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</si>
  <si>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</si>
  <si>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</si>
  <si>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</si>
  <si>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</si>
  <si>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</si>
  <si>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</si>
  <si>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</si>
  <si>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</si>
  <si>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</si>
  <si>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</si>
  <si>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</si>
  <si>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</si>
  <si>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</si>
  <si>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</si>
  <si>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</si>
  <si>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</si>
  <si>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</si>
  <si>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</si>
  <si>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</si>
  <si>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</si>
  <si>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</si>
  <si>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</si>
  <si>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</si>
  <si>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</si>
  <si>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</si>
  <si>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</si>
  <si>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</si>
  <si>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</si>
  <si>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</si>
  <si>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</si>
  <si>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</si>
  <si>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</si>
  <si>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</si>
  <si>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</si>
  <si>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</si>
  <si>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</si>
  <si>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</si>
  <si>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</si>
  <si>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</si>
  <si>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</si>
  <si>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</si>
  <si>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20 MESES</t>
  </si>
  <si>
    <t>INSTRUÇÕES DE PREENCHIMENTO</t>
  </si>
  <si>
    <t>NOTA 01</t>
  </si>
  <si>
    <t>Devem ser preenchidas todas as células destacadas na cor amarela.</t>
  </si>
  <si>
    <t>NOTA 02</t>
  </si>
  <si>
    <t>As células não destacadas em amarelo possuem fórmulas. As mesmas estão travadas e serão preenchidas automaticamente.</t>
  </si>
  <si>
    <t>NOTA 03</t>
  </si>
  <si>
    <t>NOTA 04</t>
  </si>
  <si>
    <t>https://portal.tcu.gov.br/lumis/portal/file/fileDownload.jsp?fileId=8A8182A25232C6DE0152A279A5CA4601</t>
  </si>
  <si>
    <t>1º PASSO</t>
  </si>
  <si>
    <t>Preencher os dados da LICITANTE:  Razão social, CNPJ/CPF e Responsável.</t>
  </si>
  <si>
    <t>2º PASSO</t>
  </si>
  <si>
    <t>3º PASSO</t>
  </si>
  <si>
    <t>4º PASSO</t>
  </si>
  <si>
    <t>5º PASSO</t>
  </si>
  <si>
    <t>6º PASSO</t>
  </si>
  <si>
    <t>Razão social</t>
  </si>
  <si>
    <t>CNPJ/CPF</t>
  </si>
  <si>
    <t>Responsável</t>
  </si>
  <si>
    <t>Após seguir todos os passos a MEMÓRIA DE CÁLCULO DE BDI estará preenchida.</t>
  </si>
  <si>
    <t>A METODOLOGIA UTILIZADA PARA O CÁLCULO DO BDI  SEGUE AS "ORIENTAÇÕES PARA ELABORAÇÃO DE PLANILHAS ORÇAMENTÁRIAS DE OBRAS PÚBLICAS", DO TRIBUNAL DE CONTAS DA UNIÃO (TCU), DISPONÍVEL NO LINK ABAIXO:</t>
  </si>
  <si>
    <t>(células C1 a C3)</t>
  </si>
  <si>
    <t>Inserir o percentual de mão de obra e equipamentos de sua proposta</t>
  </si>
  <si>
    <t>(célula C10)</t>
  </si>
  <si>
    <t>MEMÓRIA DE CÁLCULO DO BDI</t>
  </si>
  <si>
    <t>Escolher o regime de encargos aplicado a proposta.</t>
  </si>
  <si>
    <t>Preencher os percentuais de acordo com sua empresa.</t>
  </si>
  <si>
    <t>No caso do preenchimento do BDI diferenciado, deverão ser preenchidos os percentuais de acordo com sua empresa.</t>
  </si>
  <si>
    <t>(célula C13)</t>
  </si>
  <si>
    <t>(Células E17 a E22)</t>
  </si>
  <si>
    <t>(Células E33 a E38)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</si>
  <si>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Previdenciária. </t>
    </r>
    <r>
      <rPr>
        <b/>
        <sz val="11"/>
        <color rgb="FFFF0000"/>
        <rFont val="Calibri"/>
        <family val="2"/>
        <scheme val="minor"/>
      </rPr>
      <t xml:space="preserve">
</t>
    </r>
  </si>
  <si>
    <t xml:space="preserve">Caso haja preenchimento da aliquota de CPRB igual a zero pelo fornecedor, o mesmo deverá preencher declarando o percentual de INSS aplicado, einclusive que encontra-se embutido em seus custos de mão de obra. </t>
  </si>
  <si>
    <t>(Células B52 a F52 )</t>
  </si>
  <si>
    <t>CONTRATAÇÃO DE EMPRESA ESPECIALIZADA PARA IMPLANTAÇÃO DA NOVA UNIDADE SESC EM SÃO SEBASTIÃO DO PARAÍSO, MG</t>
  </si>
  <si>
    <t>UNIDADE SESC SÃO SEBASTIÃO DO PARAÍSO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</si>
</sst>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#,##0.0000"/>
  </numFmts>
  <fonts count="7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9"/>
      <color rgb="FF000000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0" applyNumberFormat="0" applyAlignment="0" applyProtection="0"/>
    <xf numFmtId="0" fontId="17" fillId="22" borderId="11" applyNumberFormat="0" applyAlignment="0" applyProtection="0"/>
    <xf numFmtId="0" fontId="18" fillId="0" borderId="12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3" applyNumberFormat="0" applyFont="0" applyAlignment="0" applyProtection="0"/>
    <xf numFmtId="0" fontId="2" fillId="32" borderId="13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0" applyNumberFormat="0" applyAlignment="0" applyProtection="0"/>
    <xf numFmtId="0" fontId="42" fillId="50" borderId="21" applyNumberFormat="0" applyAlignment="0" applyProtection="0"/>
    <xf numFmtId="0" fontId="43" fillId="0" borderId="22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145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1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10" fontId="32" fillId="0" borderId="1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wrapText="1"/>
    </xf>
    <xf numFmtId="0" fontId="34" fillId="33" borderId="33" xfId="0" applyFont="1" applyFill="1" applyBorder="1"/>
    <xf numFmtId="0" fontId="34" fillId="33" borderId="34" xfId="0" applyFont="1" applyFill="1" applyBorder="1"/>
    <xf numFmtId="0" fontId="34" fillId="33" borderId="9" xfId="0" applyFont="1" applyFill="1" applyBorder="1"/>
    <xf numFmtId="0" fontId="34" fillId="33" borderId="33" xfId="0" applyFont="1" applyFill="1" applyBorder="1" applyAlignment="1">
      <alignment horizontal="center"/>
    </xf>
    <xf numFmtId="0" fontId="34" fillId="33" borderId="34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2" fillId="34" borderId="32" xfId="0" applyFont="1" applyFill="1" applyBorder="1" applyAlignment="1">
      <alignment vertical="center" wrapText="1"/>
    </xf>
    <xf numFmtId="0" fontId="58" fillId="0" borderId="0" xfId="0" applyFont="1"/>
    <xf numFmtId="10" fontId="32" fillId="0" borderId="33" xfId="60" applyNumberFormat="1" applyFont="1" applyBorder="1" applyAlignment="1">
      <alignment horizontal="center" vertical="center"/>
    </xf>
    <xf numFmtId="10" fontId="32" fillId="0" borderId="34" xfId="60" applyNumberFormat="1" applyFont="1" applyBorder="1" applyAlignment="1">
      <alignment horizontal="center" vertical="center"/>
    </xf>
    <xf numFmtId="10" fontId="32" fillId="0" borderId="35" xfId="60" applyNumberFormat="1" applyFont="1" applyBorder="1" applyAlignment="1">
      <alignment horizontal="center" vertical="center"/>
    </xf>
    <xf numFmtId="10" fontId="32" fillId="0" borderId="36" xfId="60" applyNumberFormat="1" applyFont="1" applyBorder="1" applyAlignment="1">
      <alignment horizontal="center" vertical="center"/>
    </xf>
    <xf numFmtId="10" fontId="32" fillId="0" borderId="37" xfId="60" applyNumberFormat="1" applyFont="1" applyBorder="1" applyAlignment="1">
      <alignment horizontal="center" vertical="center"/>
    </xf>
    <xf numFmtId="10" fontId="32" fillId="0" borderId="38" xfId="60" applyNumberFormat="1" applyFont="1" applyBorder="1" applyAlignment="1">
      <alignment horizontal="center" vertical="center"/>
    </xf>
    <xf numFmtId="10" fontId="32" fillId="0" borderId="9" xfId="60" applyNumberFormat="1" applyFont="1" applyBorder="1" applyAlignment="1">
      <alignment horizontal="center" vertical="center"/>
    </xf>
    <xf numFmtId="10" fontId="32" fillId="0" borderId="8" xfId="60" applyNumberFormat="1" applyFont="1" applyBorder="1" applyAlignment="1">
      <alignment horizontal="center" vertical="center"/>
    </xf>
    <xf numFmtId="16" fontId="32" fillId="0" borderId="0" xfId="0" applyNumberFormat="1" applyFont="1"/>
    <xf numFmtId="43" fontId="32" fillId="0" borderId="0" xfId="76" applyFont="1"/>
    <xf numFmtId="0" fontId="30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2" fillId="0" borderId="19" xfId="0" applyNumberFormat="1" applyFont="1" applyBorder="1" applyAlignment="1">
      <alignment horizontal="center" vertical="center" wrapText="1"/>
    </xf>
    <xf numFmtId="0" fontId="35" fillId="33" borderId="35" xfId="0" applyFont="1" applyFill="1" applyBorder="1" applyAlignment="1">
      <alignment horizontal="center"/>
    </xf>
    <xf numFmtId="0" fontId="35" fillId="33" borderId="36" xfId="0" applyFont="1" applyFill="1" applyBorder="1" applyAlignment="1">
      <alignment horizontal="center"/>
    </xf>
    <xf numFmtId="0" fontId="35" fillId="33" borderId="37" xfId="0" applyFont="1" applyFill="1" applyBorder="1" applyAlignment="1">
      <alignment horizontal="center"/>
    </xf>
    <xf numFmtId="10" fontId="31" fillId="0" borderId="6" xfId="60" applyNumberFormat="1" applyFont="1" applyBorder="1" applyAlignment="1">
      <alignment horizontal="center" vertical="center"/>
    </xf>
    <xf numFmtId="0" fontId="31" fillId="0" borderId="39" xfId="0" applyFont="1" applyBorder="1" applyAlignment="1">
      <alignment vertical="center" wrapText="1"/>
    </xf>
    <xf numFmtId="10" fontId="31" fillId="0" borderId="40" xfId="6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 wrapText="1"/>
    </xf>
    <xf numFmtId="10" fontId="31" fillId="0" borderId="42" xfId="60" applyNumberFormat="1" applyFont="1" applyBorder="1" applyAlignment="1">
      <alignment horizontal="center" vertical="center"/>
    </xf>
    <xf numFmtId="10" fontId="31" fillId="0" borderId="43" xfId="60" applyNumberFormat="1" applyFont="1" applyBorder="1" applyAlignment="1">
      <alignment horizontal="center" vertical="center"/>
    </xf>
    <xf numFmtId="0" fontId="32" fillId="0" borderId="31" xfId="0" applyFont="1" applyBorder="1" applyAlignment="1">
      <alignment vertical="center" wrapText="1"/>
    </xf>
    <xf numFmtId="0" fontId="63" fillId="58" borderId="31" xfId="0" applyFont="1" applyFill="1" applyBorder="1" applyAlignment="1">
      <alignment horizontal="center"/>
    </xf>
    <xf numFmtId="0" fontId="63" fillId="58" borderId="32" xfId="0" applyFont="1" applyFill="1" applyBorder="1" applyAlignment="1">
      <alignment horizontal="center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0" fillId="0" borderId="2" xfId="0" applyBorder="1" applyProtection="1">
      <protection hidden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32" fillId="0" borderId="1" xfId="0" applyFont="1" applyBorder="1" applyProtection="1">
      <protection hidden="1"/>
    </xf>
    <xf numFmtId="43" fontId="0" fillId="0" borderId="0" xfId="141" applyFont="1" applyProtection="1">
      <protection hidden="1"/>
    </xf>
    <xf numFmtId="0" fontId="34" fillId="0" borderId="1" xfId="0" applyFont="1" applyBorder="1" applyProtection="1">
      <protection hidden="1"/>
    </xf>
    <xf numFmtId="0" fontId="34" fillId="0" borderId="1" xfId="0" applyFont="1" applyBorder="1" applyAlignment="1" applyProtection="1">
      <alignment vertical="top"/>
      <protection hidden="1"/>
    </xf>
    <xf numFmtId="0" fontId="0" fillId="0" borderId="1" xfId="0" applyBorder="1" applyProtection="1"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6" xfId="0" applyFont="1" applyBorder="1" applyProtection="1">
      <protection hidden="1"/>
    </xf>
    <xf numFmtId="0" fontId="59" fillId="0" borderId="6" xfId="0" applyFont="1" applyBorder="1" applyAlignment="1" applyProtection="1">
      <alignment horizontal="center" vertical="center"/>
      <protection hidden="1"/>
    </xf>
    <xf numFmtId="0" fontId="59" fillId="0" borderId="6" xfId="0" applyFont="1" applyBorder="1" applyAlignment="1" applyProtection="1">
      <alignment vertical="center"/>
      <protection hidden="1"/>
    </xf>
    <xf numFmtId="43" fontId="29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59" fillId="0" borderId="6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1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10" fontId="59" fillId="0" borderId="6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10" fontId="28" fillId="59" borderId="6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68" fillId="34" borderId="0" xfId="0" applyFont="1" applyFill="1"/>
    <xf numFmtId="170" fontId="68" fillId="34" borderId="0" xfId="0" applyNumberFormat="1" applyFont="1" applyFill="1"/>
    <xf numFmtId="0" fontId="69" fillId="60" borderId="31" xfId="0" applyFont="1" applyFill="1" applyBorder="1" applyAlignment="1">
      <alignment vertical="center"/>
    </xf>
    <xf numFmtId="0" fontId="69" fillId="34" borderId="31" xfId="0" applyFont="1" applyFill="1" applyBorder="1" applyAlignment="1">
      <alignment vertical="center"/>
    </xf>
    <xf numFmtId="0" fontId="68" fillId="34" borderId="0" xfId="0" applyFont="1" applyFill="1" applyAlignment="1">
      <alignment vertical="center"/>
    </xf>
    <xf numFmtId="0" fontId="70" fillId="34" borderId="0" xfId="987" applyFont="1" applyFill="1" applyAlignment="1">
      <alignment vertical="center"/>
    </xf>
    <xf numFmtId="170" fontId="68" fillId="34" borderId="0" xfId="0" applyNumberFormat="1" applyFont="1" applyFill="1" applyAlignment="1">
      <alignment vertical="center"/>
    </xf>
    <xf numFmtId="0" fontId="69" fillId="61" borderId="0" xfId="0" applyFont="1" applyFill="1" applyAlignment="1">
      <alignment vertical="center"/>
    </xf>
    <xf numFmtId="170" fontId="68" fillId="61" borderId="0" xfId="0" applyNumberFormat="1" applyFont="1" applyFill="1" applyAlignment="1">
      <alignment vertical="center"/>
    </xf>
    <xf numFmtId="0" fontId="68" fillId="61" borderId="0" xfId="0" applyFont="1" applyFill="1" applyAlignment="1">
      <alignment vertical="center"/>
    </xf>
    <xf numFmtId="0" fontId="17" fillId="34" borderId="0" xfId="0" applyFont="1" applyFill="1" applyAlignment="1">
      <alignment horizontal="center" vertical="center" wrapText="1"/>
    </xf>
    <xf numFmtId="4" fontId="17" fillId="34" borderId="0" xfId="0" applyNumberFormat="1" applyFont="1" applyFill="1" applyAlignment="1">
      <alignment horizontal="center" vertical="center" wrapText="1"/>
    </xf>
    <xf numFmtId="0" fontId="57" fillId="0" borderId="0" xfId="0" applyFont="1" applyAlignment="1" applyProtection="1">
      <alignment horizontal="left"/>
      <protection hidden="1"/>
    </xf>
    <xf numFmtId="0" fontId="69" fillId="34" borderId="6" xfId="0" applyFont="1" applyFill="1" applyBorder="1" applyAlignment="1" applyProtection="1">
      <alignment horizontal="left" vertical="center"/>
      <protection hidden="1"/>
    </xf>
    <xf numFmtId="10" fontId="57" fillId="59" borderId="0" xfId="60" applyNumberFormat="1" applyFont="1" applyFill="1" applyBorder="1" applyAlignment="1" applyProtection="1">
      <alignment horizontal="left"/>
      <protection hidden="1"/>
    </xf>
    <xf numFmtId="10" fontId="57" fillId="0" borderId="0" xfId="60" applyNumberFormat="1" applyFont="1" applyFill="1" applyBorder="1" applyAlignment="1" applyProtection="1">
      <alignment horizontal="left"/>
      <protection hidden="1"/>
    </xf>
    <xf numFmtId="10" fontId="57" fillId="0" borderId="0" xfId="0" applyNumberFormat="1" applyFont="1" applyAlignment="1" applyProtection="1">
      <alignment horizontal="left"/>
      <protection hidden="1"/>
    </xf>
    <xf numFmtId="0" fontId="57" fillId="59" borderId="0" xfId="0" applyFont="1" applyFill="1" applyAlignment="1" applyProtection="1">
      <alignment horizontal="left"/>
      <protection hidden="1"/>
    </xf>
    <xf numFmtId="0" fontId="68" fillId="0" borderId="1" xfId="0" applyFont="1" applyBorder="1" applyAlignment="1" applyProtection="1">
      <alignment vertical="center"/>
      <protection hidden="1"/>
    </xf>
    <xf numFmtId="0" fontId="68" fillId="0" borderId="0" xfId="0" applyFont="1" applyAlignment="1" applyProtection="1">
      <alignment vertical="center"/>
      <protection hidden="1"/>
    </xf>
    <xf numFmtId="0" fontId="65" fillId="0" borderId="0" xfId="0" applyFont="1" applyProtection="1">
      <protection hidden="1"/>
    </xf>
    <xf numFmtId="0" fontId="37" fillId="0" borderId="0" xfId="0" applyFont="1" applyAlignment="1">
      <alignment horizontal="center"/>
    </xf>
    <xf numFmtId="0" fontId="68" fillId="34" borderId="0" xfId="0" applyFont="1" applyFill="1" applyAlignment="1">
      <alignment horizontal="left" vertical="center" wrapText="1"/>
    </xf>
    <xf numFmtId="0" fontId="68" fillId="34" borderId="53" xfId="0" applyFont="1" applyFill="1" applyBorder="1" applyAlignment="1">
      <alignment horizontal="left" vertical="center" wrapText="1"/>
    </xf>
    <xf numFmtId="0" fontId="67" fillId="62" borderId="0" xfId="0" applyFont="1" applyFill="1" applyAlignment="1">
      <alignment horizontal="center" vertical="center"/>
    </xf>
    <xf numFmtId="0" fontId="0" fillId="59" borderId="0" xfId="0" applyFill="1" applyAlignment="1" applyProtection="1">
      <alignment horizontal="center"/>
      <protection hidden="1"/>
    </xf>
    <xf numFmtId="0" fontId="68" fillId="60" borderId="54" xfId="0" applyFont="1" applyFill="1" applyBorder="1" applyAlignment="1" applyProtection="1">
      <alignment horizontal="center" vertical="center"/>
      <protection hidden="1"/>
    </xf>
    <xf numFmtId="0" fontId="68" fillId="60" borderId="55" xfId="0" applyFont="1" applyFill="1" applyBorder="1" applyAlignment="1" applyProtection="1">
      <alignment horizontal="center" vertical="center"/>
      <protection hidden="1"/>
    </xf>
    <xf numFmtId="0" fontId="68" fillId="60" borderId="56" xfId="0" applyFont="1" applyFill="1" applyBorder="1" applyAlignment="1" applyProtection="1">
      <alignment horizontal="center" vertical="center"/>
      <protection hidden="1"/>
    </xf>
    <xf numFmtId="0" fontId="65" fillId="0" borderId="1" xfId="0" applyFont="1" applyBorder="1" applyAlignment="1" applyProtection="1">
      <alignment horizontal="left" vertical="center" wrapText="1"/>
      <protection hidden="1"/>
    </xf>
    <xf numFmtId="0" fontId="65" fillId="0" borderId="0" xfId="0" applyFont="1" applyAlignment="1" applyProtection="1">
      <alignment horizontal="left" vertical="center" wrapText="1"/>
      <protection hidden="1"/>
    </xf>
    <xf numFmtId="0" fontId="65" fillId="0" borderId="1" xfId="0" applyFont="1" applyBorder="1" applyAlignment="1" applyProtection="1">
      <alignment horizontal="left" wrapText="1"/>
      <protection hidden="1"/>
    </xf>
    <xf numFmtId="0" fontId="65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33" fillId="0" borderId="2" xfId="0" applyFont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2" xfId="0" applyFont="1" applyBorder="1" applyAlignment="1" applyProtection="1">
      <alignment horizontal="left" vertical="top" wrapText="1"/>
      <protection hidden="1"/>
    </xf>
    <xf numFmtId="0" fontId="0" fillId="0" borderId="52" xfId="0" applyBorder="1" applyAlignment="1" applyProtection="1">
      <alignment horizontal="center" vertical="top"/>
      <protection hidden="1"/>
    </xf>
    <xf numFmtId="0" fontId="63" fillId="58" borderId="44" xfId="0" applyFont="1" applyFill="1" applyBorder="1" applyAlignment="1">
      <alignment horizontal="center"/>
    </xf>
    <xf numFmtId="0" fontId="63" fillId="58" borderId="38" xfId="0" applyFont="1" applyFill="1" applyBorder="1" applyAlignment="1">
      <alignment horizontal="center"/>
    </xf>
    <xf numFmtId="0" fontId="63" fillId="58" borderId="37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7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29" xfId="0" applyFont="1" applyFill="1" applyBorder="1" applyAlignment="1">
      <alignment horizontal="center" vertical="center" wrapText="1"/>
    </xf>
    <xf numFmtId="0" fontId="35" fillId="33" borderId="7" xfId="0" applyFont="1" applyFill="1" applyBorder="1" applyAlignment="1">
      <alignment horizontal="center" vertical="center" wrapText="1"/>
    </xf>
    <xf numFmtId="0" fontId="35" fillId="33" borderId="8" xfId="0" applyFont="1" applyFill="1" applyBorder="1" applyAlignment="1">
      <alignment horizontal="center" vertical="center" wrapText="1"/>
    </xf>
    <xf numFmtId="0" fontId="35" fillId="33" borderId="9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4" fillId="33" borderId="30" xfId="0" applyFont="1" applyFill="1" applyBorder="1" applyAlignment="1">
      <alignment horizontal="center" vertical="center" wrapText="1"/>
    </xf>
    <xf numFmtId="0" fontId="71" fillId="0" borderId="0" xfId="0" applyFont="1" applyAlignment="1" applyProtection="1">
      <alignment horizontal="left" vertical="center" wrapText="1"/>
      <protection hidden="1"/>
    </xf>
    <xf numFmtId="0" fontId="71" fillId="0" borderId="2" xfId="0" applyFont="1" applyBorder="1" applyAlignment="1" applyProtection="1">
      <alignment horizontal="left" vertical="center" wrapText="1"/>
      <protection hidden="1"/>
    </xf>
  </cellXfs>
  <cellStyles count="988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" xfId="987" builtinId="8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1571625</xdr:colOff>
      <xdr:row>5</xdr:row>
      <xdr:rowOff>619126</xdr:rowOff>
    </xdr:from>
    <xdr:to>
      <xdr:col>5</xdr:col>
      <xdr:colOff>1095859</xdr:colOff>
      <xdr:row>8</xdr:row>
      <xdr:rowOff>117175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666876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55119/Documents/2021/EFFECT/SESC%20S&#195;O%20SEBASTI&#195;O%20DO%20PARAISO/PLANILHAS/REV%200/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GAE\PRC\SSP_22_00573\OB_CT_22_400500573%20(1&#170;%20Etapa)\ONE%20DRIVE\20-04-22%20-%20PROCESSO%20DE%20CONTRATA&#199;&#195;O%20COMPLETO\14%20-%20BDI%20-%20MOB%20E%20DESMOB\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4">
      <pivotArea dataOnly="0" labelOnly="1" grandRow="1" outline="0" fieldPosition="0"/>
    </format>
    <format dxfId="23">
      <pivotArea dataOnly="0" labelOnly="1" grandRow="1" outline="0" fieldPosition="0"/>
    </format>
    <format dxfId="22">
      <pivotArea grandRow="1" outline="0" collapsedLevelsAreSubtotals="1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dataOnly="0" labelOnly="1" grandRow="1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labelOnly="1" grandRow="1" outline="0" fieldPosition="0"/>
    </format>
    <format dxfId="4">
      <pivotArea outline="0" collapsedLevelsAreSubtotals="1" fieldPosition="0"/>
    </format>
    <format dxfId="3">
      <pivotArea dataOnly="0" labelOnly="1" grandRow="1" outline="0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tcu.gov.br/lumis/portal/file/fileDownload.jsp?fileId=8A8182A25232C6DE0152A279A5CA46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1" t="s">
        <v>0</v>
      </c>
      <c r="B2" s="111"/>
      <c r="C2" s="111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E9A90-8210-4B10-A318-634755223440}">
  <dimension ref="A1:E27"/>
  <sheetViews>
    <sheetView topLeftCell="A23" workbookViewId="0">
      <selection activeCell="J27" sqref="J27"/>
    </sheetView>
  </sheetViews>
  <sheetFormatPr defaultRowHeight="15" x14ac:dyDescent="0.25"/>
  <cols>
    <col min="2" max="2" width="90" bestFit="1" customWidth="1"/>
  </cols>
  <sheetData>
    <row r="1" spans="1:5" ht="18.75" x14ac:dyDescent="0.25">
      <c r="A1" s="114" t="s">
        <v>95</v>
      </c>
      <c r="B1" s="114"/>
      <c r="C1" s="114"/>
      <c r="D1" s="114"/>
      <c r="E1" s="114"/>
    </row>
    <row r="2" spans="1:5" ht="18.75" x14ac:dyDescent="0.25">
      <c r="A2" s="114" t="s">
        <v>72</v>
      </c>
      <c r="B2" s="114"/>
      <c r="C2" s="114"/>
      <c r="D2" s="114"/>
      <c r="E2" s="114"/>
    </row>
    <row r="3" spans="1:5" ht="15.75" thickBot="1" x14ac:dyDescent="0.3">
      <c r="A3" s="90"/>
      <c r="B3" s="90"/>
      <c r="C3" s="91"/>
      <c r="D3" s="90"/>
      <c r="E3" s="90"/>
    </row>
    <row r="4" spans="1:5" ht="15.75" customHeight="1" thickBot="1" x14ac:dyDescent="0.3">
      <c r="A4" s="92" t="s">
        <v>73</v>
      </c>
      <c r="B4" s="113" t="s">
        <v>74</v>
      </c>
      <c r="C4" s="112"/>
      <c r="D4" s="112"/>
      <c r="E4" s="112"/>
    </row>
    <row r="5" spans="1:5" ht="15.75" customHeight="1" thickBot="1" x14ac:dyDescent="0.3">
      <c r="A5" s="93" t="s">
        <v>75</v>
      </c>
      <c r="B5" s="113" t="s">
        <v>76</v>
      </c>
      <c r="C5" s="112"/>
      <c r="D5" s="112"/>
      <c r="E5" s="112"/>
    </row>
    <row r="6" spans="1:5" ht="15.75" customHeight="1" thickBot="1" x14ac:dyDescent="0.3">
      <c r="A6" s="93" t="s">
        <v>77</v>
      </c>
      <c r="B6" s="113" t="s">
        <v>90</v>
      </c>
      <c r="C6" s="112"/>
      <c r="D6" s="112"/>
      <c r="E6" s="112"/>
    </row>
    <row r="7" spans="1:5" ht="27.75" customHeight="1" thickBot="1" x14ac:dyDescent="0.3">
      <c r="A7" s="93" t="s">
        <v>78</v>
      </c>
      <c r="B7" s="113" t="s">
        <v>91</v>
      </c>
      <c r="C7" s="112"/>
      <c r="D7" s="112"/>
      <c r="E7" s="112"/>
    </row>
    <row r="8" spans="1:5" x14ac:dyDescent="0.25">
      <c r="A8" s="94"/>
      <c r="B8" s="95" t="s">
        <v>79</v>
      </c>
      <c r="C8" s="96"/>
      <c r="D8" s="94"/>
      <c r="E8" s="94"/>
    </row>
    <row r="9" spans="1:5" x14ac:dyDescent="0.25">
      <c r="A9" s="90"/>
      <c r="B9" s="90"/>
      <c r="C9" s="91"/>
      <c r="D9" s="90"/>
      <c r="E9" s="90"/>
    </row>
    <row r="10" spans="1:5" x14ac:dyDescent="0.25">
      <c r="A10" s="97" t="s">
        <v>80</v>
      </c>
      <c r="B10" s="97" t="s">
        <v>92</v>
      </c>
      <c r="C10" s="98"/>
      <c r="D10" s="99"/>
      <c r="E10" s="99"/>
    </row>
    <row r="11" spans="1:5" ht="15" customHeight="1" x14ac:dyDescent="0.25">
      <c r="A11" s="112" t="s">
        <v>81</v>
      </c>
      <c r="B11" s="112"/>
      <c r="C11" s="112"/>
      <c r="D11" s="112"/>
      <c r="E11" s="112"/>
    </row>
    <row r="12" spans="1:5" x14ac:dyDescent="0.25">
      <c r="A12" s="90"/>
      <c r="B12" s="90"/>
      <c r="C12" s="91"/>
      <c r="D12" s="90"/>
      <c r="E12" s="90"/>
    </row>
    <row r="13" spans="1:5" x14ac:dyDescent="0.25">
      <c r="A13" s="97" t="s">
        <v>82</v>
      </c>
      <c r="B13" s="97" t="s">
        <v>94</v>
      </c>
      <c r="C13" s="98"/>
      <c r="D13" s="99"/>
      <c r="E13" s="99"/>
    </row>
    <row r="14" spans="1:5" ht="15" customHeight="1" x14ac:dyDescent="0.25">
      <c r="A14" s="112" t="s">
        <v>93</v>
      </c>
      <c r="B14" s="112"/>
      <c r="C14" s="112"/>
      <c r="D14" s="112"/>
      <c r="E14" s="112"/>
    </row>
    <row r="15" spans="1:5" x14ac:dyDescent="0.25">
      <c r="A15" s="90"/>
      <c r="B15" s="90"/>
      <c r="C15" s="91"/>
      <c r="D15" s="90"/>
      <c r="E15" s="90"/>
    </row>
    <row r="16" spans="1:5" x14ac:dyDescent="0.25">
      <c r="A16" s="97" t="s">
        <v>83</v>
      </c>
      <c r="B16" s="97" t="s">
        <v>99</v>
      </c>
      <c r="C16" s="98"/>
      <c r="D16" s="99"/>
      <c r="E16" s="99"/>
    </row>
    <row r="17" spans="1:5" ht="15" customHeight="1" x14ac:dyDescent="0.25">
      <c r="A17" s="112" t="s">
        <v>96</v>
      </c>
      <c r="B17" s="112"/>
      <c r="C17" s="112"/>
      <c r="D17" s="112"/>
      <c r="E17" s="112"/>
    </row>
    <row r="18" spans="1:5" x14ac:dyDescent="0.25">
      <c r="A18" s="100"/>
      <c r="B18" s="101"/>
      <c r="C18" s="90"/>
      <c r="D18" s="90"/>
      <c r="E18" s="90"/>
    </row>
    <row r="19" spans="1:5" x14ac:dyDescent="0.25">
      <c r="A19" s="97" t="s">
        <v>84</v>
      </c>
      <c r="B19" s="97" t="s">
        <v>100</v>
      </c>
      <c r="C19" s="98"/>
      <c r="D19" s="99"/>
      <c r="E19" s="99"/>
    </row>
    <row r="20" spans="1:5" ht="15" customHeight="1" x14ac:dyDescent="0.25">
      <c r="A20" s="112" t="s">
        <v>97</v>
      </c>
      <c r="B20" s="112"/>
      <c r="C20" s="112"/>
      <c r="D20" s="112"/>
      <c r="E20" s="112"/>
    </row>
    <row r="21" spans="1:5" ht="15" customHeight="1" x14ac:dyDescent="0.25">
      <c r="A21" s="112"/>
      <c r="B21" s="112"/>
      <c r="C21" s="112"/>
      <c r="D21" s="112"/>
      <c r="E21" s="112"/>
    </row>
    <row r="22" spans="1:5" x14ac:dyDescent="0.25">
      <c r="A22" s="90"/>
      <c r="B22" s="90"/>
      <c r="C22" s="91"/>
      <c r="D22" s="90"/>
      <c r="E22" s="90"/>
    </row>
    <row r="23" spans="1:5" x14ac:dyDescent="0.25">
      <c r="A23" s="97" t="s">
        <v>85</v>
      </c>
      <c r="B23" s="97" t="s">
        <v>101</v>
      </c>
      <c r="C23" s="98"/>
      <c r="D23" s="99"/>
      <c r="E23" s="99"/>
    </row>
    <row r="24" spans="1:5" ht="15" customHeight="1" x14ac:dyDescent="0.25">
      <c r="A24" s="112" t="s">
        <v>98</v>
      </c>
      <c r="B24" s="112"/>
      <c r="C24" s="112"/>
      <c r="D24" s="112"/>
      <c r="E24" s="112"/>
    </row>
    <row r="25" spans="1:5" x14ac:dyDescent="0.25">
      <c r="A25" s="90"/>
      <c r="B25" s="90"/>
      <c r="C25" s="91"/>
      <c r="D25" s="90"/>
      <c r="E25" s="90"/>
    </row>
    <row r="26" spans="1:5" x14ac:dyDescent="0.25">
      <c r="A26" s="97" t="s">
        <v>86</v>
      </c>
      <c r="B26" s="97" t="s">
        <v>104</v>
      </c>
      <c r="C26" s="98"/>
      <c r="D26" s="99"/>
      <c r="E26" s="99"/>
    </row>
    <row r="27" spans="1:5" ht="52.5" customHeight="1" x14ac:dyDescent="0.25">
      <c r="A27" s="112" t="s">
        <v>103</v>
      </c>
      <c r="B27" s="112"/>
      <c r="C27" s="112"/>
      <c r="D27" s="112"/>
      <c r="E27" s="112"/>
    </row>
  </sheetData>
  <mergeCells count="13">
    <mergeCell ref="B7:E7"/>
    <mergeCell ref="A1:E1"/>
    <mergeCell ref="A2:E2"/>
    <mergeCell ref="B4:E4"/>
    <mergeCell ref="B5:E5"/>
    <mergeCell ref="B6:E6"/>
    <mergeCell ref="A20:E20"/>
    <mergeCell ref="A21:E21"/>
    <mergeCell ref="A24:E24"/>
    <mergeCell ref="A27:E27"/>
    <mergeCell ref="A11:E11"/>
    <mergeCell ref="A14:E14"/>
    <mergeCell ref="A17:E17"/>
  </mergeCells>
  <hyperlinks>
    <hyperlink ref="B8" r:id="rId1" xr:uid="{DB86A033-BD17-4822-B531-A31DB8C17B47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52"/>
  <sheetViews>
    <sheetView showGridLines="0" tabSelected="1" view="pageBreakPreview" topLeftCell="A40" zoomScaleNormal="100" zoomScaleSheetLayoutView="100" workbookViewId="0">
      <selection activeCell="D13" sqref="D13"/>
    </sheetView>
  </sheetViews>
  <sheetFormatPr defaultRowHeight="15" x14ac:dyDescent="0.25"/>
  <cols>
    <col min="1" max="1" width="2.5703125" style="61" customWidth="1"/>
    <col min="2" max="2" width="23.7109375" style="61" customWidth="1"/>
    <col min="3" max="3" width="11.140625" style="61" customWidth="1"/>
    <col min="4" max="4" width="37.28515625" style="61" customWidth="1"/>
    <col min="5" max="5" width="15.85546875" style="61" bestFit="1" customWidth="1"/>
    <col min="6" max="6" width="17.7109375" style="61" customWidth="1"/>
    <col min="7" max="7" width="10.5703125" style="89" customWidth="1"/>
    <col min="8" max="8" width="10.7109375" style="89" bestFit="1" customWidth="1"/>
    <col min="9" max="9" width="9.140625" style="89"/>
    <col min="10" max="10" width="9.140625" style="61"/>
    <col min="11" max="11" width="14.28515625" style="61" bestFit="1" customWidth="1"/>
    <col min="12" max="16384" width="9.140625" style="61"/>
  </cols>
  <sheetData>
    <row r="1" spans="2:14" x14ac:dyDescent="0.25">
      <c r="B1" s="103" t="s">
        <v>87</v>
      </c>
      <c r="C1" s="116"/>
      <c r="D1" s="117"/>
      <c r="E1" s="117"/>
      <c r="F1" s="118"/>
      <c r="G1" s="108"/>
      <c r="H1" s="109"/>
      <c r="I1" s="109"/>
      <c r="J1" s="109"/>
    </row>
    <row r="2" spans="2:14" ht="15" customHeight="1" x14ac:dyDescent="0.25">
      <c r="B2" s="103" t="s">
        <v>88</v>
      </c>
      <c r="C2" s="116"/>
      <c r="D2" s="117"/>
      <c r="E2" s="117"/>
      <c r="F2" s="117"/>
      <c r="G2" s="109"/>
      <c r="H2" s="109"/>
      <c r="I2" s="109"/>
      <c r="J2" s="109"/>
      <c r="N2" s="62"/>
    </row>
    <row r="3" spans="2:14" x14ac:dyDescent="0.25">
      <c r="B3" s="103" t="s">
        <v>89</v>
      </c>
      <c r="C3" s="116"/>
      <c r="D3" s="117"/>
      <c r="E3" s="117"/>
      <c r="F3" s="118"/>
      <c r="G3" s="109"/>
      <c r="H3" s="109"/>
      <c r="I3" s="109"/>
      <c r="J3" s="109"/>
      <c r="N3" s="62"/>
    </row>
    <row r="4" spans="2:14" ht="18.75" x14ac:dyDescent="0.25">
      <c r="B4" s="63"/>
      <c r="F4" s="64"/>
      <c r="N4" s="62"/>
    </row>
    <row r="5" spans="2:14" ht="18.75" x14ac:dyDescent="0.25">
      <c r="B5" s="63"/>
      <c r="F5" s="64"/>
      <c r="N5" s="62"/>
    </row>
    <row r="6" spans="2:14" ht="59.25" customHeight="1" x14ac:dyDescent="0.25">
      <c r="B6" s="65" t="s">
        <v>16</v>
      </c>
      <c r="C6" s="125" t="s">
        <v>105</v>
      </c>
      <c r="D6" s="125"/>
      <c r="E6" s="125"/>
      <c r="F6" s="126"/>
      <c r="N6" s="62"/>
    </row>
    <row r="7" spans="2:14" x14ac:dyDescent="0.25">
      <c r="B7" s="65" t="s">
        <v>17</v>
      </c>
      <c r="C7" s="143" t="s">
        <v>106</v>
      </c>
      <c r="D7" s="143"/>
      <c r="E7" s="143"/>
      <c r="F7" s="144"/>
    </row>
    <row r="8" spans="2:14" x14ac:dyDescent="0.25">
      <c r="B8" s="65" t="s">
        <v>18</v>
      </c>
      <c r="C8" s="125" t="s">
        <v>71</v>
      </c>
      <c r="D8" s="125"/>
      <c r="E8" s="125"/>
      <c r="F8" s="126"/>
      <c r="N8" s="62"/>
    </row>
    <row r="9" spans="2:14" ht="15" customHeight="1" x14ac:dyDescent="0.25">
      <c r="B9" s="66"/>
      <c r="F9" s="64"/>
      <c r="G9" s="119"/>
      <c r="H9" s="120"/>
      <c r="I9" s="120"/>
      <c r="K9" s="67"/>
      <c r="N9" s="62"/>
    </row>
    <row r="10" spans="2:14" x14ac:dyDescent="0.25">
      <c r="B10" s="68" t="s">
        <v>19</v>
      </c>
      <c r="C10" s="104"/>
      <c r="F10" s="64"/>
      <c r="G10" s="119"/>
      <c r="H10" s="120"/>
      <c r="I10" s="120"/>
      <c r="N10" s="62"/>
    </row>
    <row r="11" spans="2:14" x14ac:dyDescent="0.25">
      <c r="B11" s="68" t="s">
        <v>20</v>
      </c>
      <c r="C11" s="105">
        <f>1-C10</f>
        <v>1</v>
      </c>
      <c r="F11" s="64"/>
      <c r="G11" s="119"/>
      <c r="H11" s="120"/>
      <c r="I11" s="120"/>
      <c r="N11" s="62"/>
    </row>
    <row r="12" spans="2:14" x14ac:dyDescent="0.25">
      <c r="B12" s="68" t="s">
        <v>21</v>
      </c>
      <c r="C12" s="106">
        <v>2.5000000000000001E-2</v>
      </c>
      <c r="F12" s="64"/>
      <c r="N12" s="62"/>
    </row>
    <row r="13" spans="2:14" x14ac:dyDescent="0.25">
      <c r="B13" s="68" t="s">
        <v>22</v>
      </c>
      <c r="C13" s="107" t="s">
        <v>70</v>
      </c>
      <c r="F13" s="64"/>
    </row>
    <row r="14" spans="2:14" ht="30.75" customHeight="1" x14ac:dyDescent="0.25">
      <c r="B14" s="69" t="s">
        <v>23</v>
      </c>
      <c r="C14" s="127" t="s">
        <v>24</v>
      </c>
      <c r="D14" s="127"/>
      <c r="E14" s="127"/>
      <c r="F14" s="128"/>
    </row>
    <row r="15" spans="2:14" x14ac:dyDescent="0.25">
      <c r="B15" s="68"/>
      <c r="C15" s="102"/>
      <c r="F15" s="64"/>
    </row>
    <row r="16" spans="2:14" x14ac:dyDescent="0.25">
      <c r="B16" s="70"/>
      <c r="F16" s="64"/>
    </row>
    <row r="17" spans="2:13" x14ac:dyDescent="0.25">
      <c r="B17" s="70"/>
      <c r="C17" s="71" t="s">
        <v>26</v>
      </c>
      <c r="D17" s="72" t="s">
        <v>27</v>
      </c>
      <c r="E17" s="88"/>
      <c r="F17" s="129"/>
      <c r="G17" s="110"/>
    </row>
    <row r="18" spans="2:13" x14ac:dyDescent="0.25">
      <c r="B18" s="70"/>
      <c r="C18" s="71" t="s">
        <v>28</v>
      </c>
      <c r="D18" s="72" t="s">
        <v>29</v>
      </c>
      <c r="E18" s="88"/>
      <c r="F18" s="129"/>
      <c r="G18" s="110"/>
    </row>
    <row r="19" spans="2:13" x14ac:dyDescent="0.25">
      <c r="B19" s="70"/>
      <c r="C19" s="71" t="s">
        <v>30</v>
      </c>
      <c r="D19" s="72" t="s">
        <v>31</v>
      </c>
      <c r="E19" s="88"/>
      <c r="F19" s="129"/>
      <c r="G19" s="110"/>
    </row>
    <row r="20" spans="2:13" x14ac:dyDescent="0.25">
      <c r="B20" s="70"/>
      <c r="C20" s="71" t="s">
        <v>32</v>
      </c>
      <c r="D20" s="72" t="s">
        <v>33</v>
      </c>
      <c r="E20" s="88"/>
      <c r="F20" s="129"/>
      <c r="G20" s="110"/>
    </row>
    <row r="21" spans="2:13" x14ac:dyDescent="0.25">
      <c r="B21" s="70"/>
      <c r="C21" s="71" t="s">
        <v>34</v>
      </c>
      <c r="D21" s="72" t="s">
        <v>35</v>
      </c>
      <c r="E21" s="88"/>
      <c r="F21" s="129"/>
      <c r="G21" s="110"/>
    </row>
    <row r="22" spans="2:13" x14ac:dyDescent="0.25">
      <c r="B22" s="70"/>
      <c r="C22" s="71" t="s">
        <v>36</v>
      </c>
      <c r="D22" s="72" t="s">
        <v>37</v>
      </c>
      <c r="E22" s="88"/>
      <c r="F22" s="129"/>
      <c r="G22" s="110"/>
    </row>
    <row r="23" spans="2:13" x14ac:dyDescent="0.25">
      <c r="B23" s="70"/>
      <c r="C23" s="73" t="s">
        <v>38</v>
      </c>
      <c r="D23" s="74" t="s">
        <v>39</v>
      </c>
      <c r="E23" s="86">
        <v>6.4999999999999997E-3</v>
      </c>
      <c r="F23" s="64"/>
      <c r="K23" s="75"/>
    </row>
    <row r="24" spans="2:13" x14ac:dyDescent="0.25">
      <c r="B24" s="70"/>
      <c r="C24" s="73" t="s">
        <v>40</v>
      </c>
      <c r="D24" s="74" t="s">
        <v>41</v>
      </c>
      <c r="E24" s="86">
        <v>0.03</v>
      </c>
      <c r="F24" s="64"/>
      <c r="K24" s="67"/>
      <c r="M24" s="76"/>
    </row>
    <row r="25" spans="2:13" ht="39" x14ac:dyDescent="0.25">
      <c r="B25" s="70"/>
      <c r="C25" s="73" t="s">
        <v>42</v>
      </c>
      <c r="D25" s="77" t="s">
        <v>43</v>
      </c>
      <c r="E25" s="86">
        <f>+C12*C10</f>
        <v>0</v>
      </c>
      <c r="F25" s="64"/>
      <c r="G25" s="121"/>
      <c r="H25" s="122"/>
      <c r="I25" s="122"/>
      <c r="M25" s="78"/>
    </row>
    <row r="26" spans="2:13" x14ac:dyDescent="0.25">
      <c r="B26" s="70"/>
      <c r="C26" s="73" t="s">
        <v>44</v>
      </c>
      <c r="D26" s="74" t="s">
        <v>45</v>
      </c>
      <c r="E26" s="86">
        <f>+IF(C13="TABELA DESONERADA",4.5%,0)</f>
        <v>0</v>
      </c>
      <c r="F26" s="64"/>
      <c r="K26" s="76"/>
    </row>
    <row r="27" spans="2:13" ht="5.25" customHeight="1" x14ac:dyDescent="0.25">
      <c r="B27" s="70"/>
      <c r="F27" s="64"/>
    </row>
    <row r="28" spans="2:13" ht="15.75" x14ac:dyDescent="0.25">
      <c r="B28" s="70"/>
      <c r="C28" s="79" t="s">
        <v>46</v>
      </c>
      <c r="D28" s="80"/>
      <c r="E28" s="87">
        <f>ROUND(((1+E17+E18+E19)*(1+E20)*(1+E21)/(1-E22))-1,4)</f>
        <v>0</v>
      </c>
      <c r="F28" s="64"/>
      <c r="K28" s="81"/>
    </row>
    <row r="29" spans="2:13" x14ac:dyDescent="0.25">
      <c r="B29" s="70"/>
      <c r="F29" s="64"/>
    </row>
    <row r="30" spans="2:13" x14ac:dyDescent="0.25">
      <c r="B30" s="70"/>
      <c r="F30" s="64"/>
    </row>
    <row r="31" spans="2:13" x14ac:dyDescent="0.25">
      <c r="B31" s="82" t="s">
        <v>47</v>
      </c>
      <c r="F31" s="64"/>
    </row>
    <row r="32" spans="2:13" x14ac:dyDescent="0.25">
      <c r="B32" s="70"/>
      <c r="F32" s="64"/>
    </row>
    <row r="33" spans="2:7" x14ac:dyDescent="0.25">
      <c r="B33" s="70"/>
      <c r="C33" s="71" t="s">
        <v>26</v>
      </c>
      <c r="D33" s="72" t="s">
        <v>27</v>
      </c>
      <c r="E33" s="88"/>
      <c r="F33" s="64"/>
      <c r="G33" s="110"/>
    </row>
    <row r="34" spans="2:7" x14ac:dyDescent="0.25">
      <c r="B34" s="70"/>
      <c r="C34" s="71" t="s">
        <v>28</v>
      </c>
      <c r="D34" s="72" t="s">
        <v>29</v>
      </c>
      <c r="E34" s="88"/>
      <c r="F34" s="64"/>
      <c r="G34" s="110"/>
    </row>
    <row r="35" spans="2:7" x14ac:dyDescent="0.25">
      <c r="B35" s="70"/>
      <c r="C35" s="71" t="s">
        <v>30</v>
      </c>
      <c r="D35" s="72" t="s">
        <v>31</v>
      </c>
      <c r="E35" s="88"/>
      <c r="F35" s="64"/>
      <c r="G35" s="110"/>
    </row>
    <row r="36" spans="2:7" x14ac:dyDescent="0.25">
      <c r="B36" s="70"/>
      <c r="C36" s="71" t="s">
        <v>32</v>
      </c>
      <c r="D36" s="72" t="s">
        <v>33</v>
      </c>
      <c r="E36" s="88"/>
      <c r="F36" s="64"/>
      <c r="G36" s="110"/>
    </row>
    <row r="37" spans="2:7" x14ac:dyDescent="0.25">
      <c r="B37" s="70"/>
      <c r="C37" s="71" t="s">
        <v>34</v>
      </c>
      <c r="D37" s="72" t="s">
        <v>35</v>
      </c>
      <c r="E37" s="88"/>
      <c r="F37" s="64"/>
      <c r="G37" s="110"/>
    </row>
    <row r="38" spans="2:7" x14ac:dyDescent="0.25">
      <c r="B38" s="70"/>
      <c r="C38" s="71" t="s">
        <v>36</v>
      </c>
      <c r="D38" s="72" t="s">
        <v>48</v>
      </c>
      <c r="E38" s="88"/>
      <c r="F38" s="64"/>
      <c r="G38" s="110"/>
    </row>
    <row r="39" spans="2:7" x14ac:dyDescent="0.25">
      <c r="B39" s="70"/>
      <c r="C39" s="73" t="s">
        <v>38</v>
      </c>
      <c r="D39" s="74" t="s">
        <v>39</v>
      </c>
      <c r="E39" s="86">
        <v>6.4999999999999997E-3</v>
      </c>
      <c r="F39" s="64"/>
    </row>
    <row r="40" spans="2:7" x14ac:dyDescent="0.25">
      <c r="B40" s="70"/>
      <c r="C40" s="73" t="s">
        <v>40</v>
      </c>
      <c r="D40" s="74" t="s">
        <v>41</v>
      </c>
      <c r="E40" s="86">
        <v>0.03</v>
      </c>
      <c r="F40" s="64"/>
    </row>
    <row r="41" spans="2:7" x14ac:dyDescent="0.25">
      <c r="B41" s="70"/>
      <c r="C41" s="73" t="s">
        <v>42</v>
      </c>
      <c r="D41" s="74" t="s">
        <v>45</v>
      </c>
      <c r="E41" s="86">
        <f>+IF(C13="TABELA DESONERADA",4.5%,0)</f>
        <v>0</v>
      </c>
      <c r="F41" s="64"/>
    </row>
    <row r="42" spans="2:7" x14ac:dyDescent="0.25">
      <c r="B42" s="70"/>
      <c r="F42" s="64"/>
    </row>
    <row r="43" spans="2:7" ht="15.75" x14ac:dyDescent="0.25">
      <c r="B43" s="70"/>
      <c r="C43" s="79" t="s">
        <v>49</v>
      </c>
      <c r="D43" s="80"/>
      <c r="E43" s="87">
        <f>ROUND(((1+E33+E34+E35)*(1+E36)*(1+E37)/(1-E38))-1,4)</f>
        <v>0</v>
      </c>
      <c r="F43" s="64"/>
    </row>
    <row r="44" spans="2:7" x14ac:dyDescent="0.25">
      <c r="B44" s="70"/>
      <c r="F44" s="64"/>
    </row>
    <row r="45" spans="2:7" x14ac:dyDescent="0.25">
      <c r="B45" s="70"/>
      <c r="F45" s="64"/>
    </row>
    <row r="46" spans="2:7" x14ac:dyDescent="0.25">
      <c r="B46" s="83"/>
      <c r="C46" s="84"/>
      <c r="D46" s="84"/>
      <c r="E46" s="84"/>
      <c r="F46" s="85"/>
    </row>
    <row r="47" spans="2:7" ht="13.5" customHeight="1" x14ac:dyDescent="0.25">
      <c r="B47" s="123" t="s">
        <v>102</v>
      </c>
      <c r="C47" s="124"/>
      <c r="D47" s="124"/>
      <c r="E47" s="124"/>
      <c r="F47" s="124"/>
    </row>
    <row r="48" spans="2:7" ht="13.5" customHeight="1" x14ac:dyDescent="0.25">
      <c r="B48" s="124"/>
      <c r="C48" s="124"/>
      <c r="D48" s="124"/>
      <c r="E48" s="124"/>
      <c r="F48" s="124"/>
    </row>
    <row r="49" spans="2:6" ht="13.5" customHeight="1" x14ac:dyDescent="0.25">
      <c r="B49" s="124"/>
      <c r="C49" s="124"/>
      <c r="D49" s="124"/>
      <c r="E49" s="124"/>
      <c r="F49" s="124"/>
    </row>
    <row r="50" spans="2:6" ht="46.5" customHeight="1" x14ac:dyDescent="0.25">
      <c r="B50" s="124"/>
      <c r="C50" s="124"/>
      <c r="D50" s="124"/>
      <c r="E50" s="124"/>
      <c r="F50" s="124"/>
    </row>
    <row r="51" spans="2:6" ht="240" customHeight="1" x14ac:dyDescent="0.25">
      <c r="B51" s="124"/>
      <c r="C51" s="124"/>
      <c r="D51" s="124"/>
      <c r="E51" s="124"/>
      <c r="F51" s="124"/>
    </row>
    <row r="52" spans="2:6" x14ac:dyDescent="0.25">
      <c r="B52" s="115"/>
      <c r="C52" s="115"/>
      <c r="D52" s="115"/>
      <c r="E52" s="115"/>
      <c r="F52" s="115"/>
    </row>
  </sheetData>
  <protectedRanges>
    <protectedRange sqref="C1:J3" name="Dados Licitantes_1"/>
  </protectedRanges>
  <mergeCells count="12">
    <mergeCell ref="B52:F52"/>
    <mergeCell ref="C3:F3"/>
    <mergeCell ref="C2:F2"/>
    <mergeCell ref="C1:F1"/>
    <mergeCell ref="G9:I11"/>
    <mergeCell ref="G25:I25"/>
    <mergeCell ref="B47:F51"/>
    <mergeCell ref="C6:F6"/>
    <mergeCell ref="C7:F7"/>
    <mergeCell ref="C8:F8"/>
    <mergeCell ref="C14:F14"/>
    <mergeCell ref="F17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C15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50</v>
      </c>
    </row>
    <row r="3" spans="1:16" x14ac:dyDescent="0.2">
      <c r="A3" s="19" t="s">
        <v>51</v>
      </c>
    </row>
    <row r="4" spans="1:16" ht="13.5" thickBot="1" x14ac:dyDescent="0.25"/>
    <row r="5" spans="1:16" ht="13.5" thickBot="1" x14ac:dyDescent="0.25">
      <c r="A5" s="141" t="s">
        <v>52</v>
      </c>
      <c r="B5" s="135" t="s">
        <v>27</v>
      </c>
      <c r="C5" s="133"/>
      <c r="D5" s="134"/>
      <c r="E5" s="135" t="s">
        <v>53</v>
      </c>
      <c r="F5" s="133"/>
      <c r="G5" s="134"/>
      <c r="H5" s="133" t="s">
        <v>54</v>
      </c>
      <c r="I5" s="133"/>
      <c r="J5" s="134"/>
      <c r="K5" s="135" t="s">
        <v>55</v>
      </c>
      <c r="L5" s="133"/>
      <c r="M5" s="133"/>
      <c r="N5" s="135" t="s">
        <v>35</v>
      </c>
      <c r="O5" s="133"/>
      <c r="P5" s="134"/>
    </row>
    <row r="6" spans="1:16" ht="13.5" thickBot="1" x14ac:dyDescent="0.25">
      <c r="A6" s="142"/>
      <c r="B6" s="20" t="s">
        <v>56</v>
      </c>
      <c r="C6" s="21" t="s">
        <v>25</v>
      </c>
      <c r="D6" s="22" t="s">
        <v>57</v>
      </c>
      <c r="E6" s="20" t="s">
        <v>56</v>
      </c>
      <c r="F6" s="21" t="s">
        <v>25</v>
      </c>
      <c r="G6" s="22" t="s">
        <v>57</v>
      </c>
      <c r="H6" s="20" t="s">
        <v>56</v>
      </c>
      <c r="I6" s="21" t="s">
        <v>25</v>
      </c>
      <c r="J6" s="22" t="s">
        <v>57</v>
      </c>
      <c r="K6" s="23" t="s">
        <v>56</v>
      </c>
      <c r="L6" s="24" t="s">
        <v>25</v>
      </c>
      <c r="M6" s="25" t="s">
        <v>57</v>
      </c>
      <c r="N6" s="23" t="s">
        <v>56</v>
      </c>
      <c r="O6" s="24" t="s">
        <v>25</v>
      </c>
      <c r="P6" s="26" t="s">
        <v>57</v>
      </c>
    </row>
    <row r="7" spans="1:16" ht="13.5" thickBot="1" x14ac:dyDescent="0.25">
      <c r="A7" s="51" t="s">
        <v>24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58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59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60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61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36" t="s">
        <v>62</v>
      </c>
      <c r="B14" s="138" t="s">
        <v>63</v>
      </c>
      <c r="C14" s="139"/>
      <c r="D14" s="140"/>
    </row>
    <row r="15" spans="1:16" x14ac:dyDescent="0.2">
      <c r="A15" s="137"/>
      <c r="B15" s="42" t="s">
        <v>56</v>
      </c>
      <c r="C15" s="43" t="s">
        <v>25</v>
      </c>
      <c r="D15" s="44" t="s">
        <v>57</v>
      </c>
    </row>
    <row r="16" spans="1:16" s="18" customFormat="1" ht="15.75" customHeight="1" x14ac:dyDescent="0.25">
      <c r="A16" s="46" t="s">
        <v>27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29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68</v>
      </c>
      <c r="B28" s="130"/>
      <c r="C28" s="131"/>
      <c r="D28" s="131"/>
      <c r="E28" s="131"/>
      <c r="F28" s="131"/>
      <c r="G28" s="131"/>
      <c r="H28" s="132"/>
    </row>
    <row r="29" spans="1:11" ht="15" x14ac:dyDescent="0.25">
      <c r="A29" s="54">
        <v>1</v>
      </c>
      <c r="B29" s="55" t="s">
        <v>69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70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64</v>
      </c>
    </row>
    <row r="3" spans="2:3" x14ac:dyDescent="0.25">
      <c r="B3" t="s">
        <v>13</v>
      </c>
      <c r="C3" t="s">
        <v>65</v>
      </c>
    </row>
    <row r="4" spans="2:3" x14ac:dyDescent="0.25">
      <c r="B4" t="s">
        <v>12</v>
      </c>
      <c r="C4" t="s">
        <v>66</v>
      </c>
    </row>
    <row r="5" spans="2:3" x14ac:dyDescent="0.25">
      <c r="B5" t="s">
        <v>14</v>
      </c>
      <c r="C5" t="s">
        <v>67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ABC INS</vt:lpstr>
      <vt:lpstr>INSTRUÇÕES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Guiomar Maria Ferreira Santos</cp:lastModifiedBy>
  <cp:revision/>
  <cp:lastPrinted>2022-10-13T13:29:36Z</cp:lastPrinted>
  <dcterms:created xsi:type="dcterms:W3CDTF">2011-12-07T12:53:10Z</dcterms:created>
  <dcterms:modified xsi:type="dcterms:W3CDTF">2024-06-24T13:23:38Z</dcterms:modified>
  <cp:category/>
  <cp:contentStatus/>
</cp:coreProperties>
</file>